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819" activeTab="0"/>
  </bookViews>
  <sheets>
    <sheet name="ข้อมูลพื้นฐาน" sheetId="1" r:id="rId1"/>
    <sheet name="แจกแจงรายละเอียด" sheetId="2" r:id="rId2"/>
    <sheet name="จำแนกตามงบรายจ่าย" sheetId="3" r:id="rId3"/>
  </sheets>
  <definedNames>
    <definedName name="_xlnm.Print_Area" localSheetId="0">'ข้อมูลพื้นฐาน'!$B$3:$Q$171</definedName>
    <definedName name="_xlnm.Print_Area" localSheetId="1">'แจกแจงรายละเอียด'!$A$1:$L$30</definedName>
    <definedName name="_xlnm.Print_Titles" localSheetId="2">'จำแนกตามงบรายจ่าย'!$2:$4</definedName>
    <definedName name="_xlnm.Print_Titles" localSheetId="1">'แจกแจงรายละเอียด'!$6:$8</definedName>
  </definedNames>
  <calcPr fullCalcOnLoad="1"/>
</workbook>
</file>

<file path=xl/sharedStrings.xml><?xml version="1.0" encoding="utf-8"?>
<sst xmlns="http://schemas.openxmlformats.org/spreadsheetml/2006/main" count="317" uniqueCount="245">
  <si>
    <t>รวม</t>
  </si>
  <si>
    <t>เป้าหมาย</t>
  </si>
  <si>
    <t>การแจกแจงรายละเอียดงบประมาณตามคำของบประมาณรายจ่าย</t>
  </si>
  <si>
    <t>กิจกรรม</t>
  </si>
  <si>
    <t>หน่วยวัด</t>
  </si>
  <si>
    <t>ศรีสะเกษ</t>
  </si>
  <si>
    <t>ยโสธร</t>
  </si>
  <si>
    <t>งบประมาณ</t>
  </si>
  <si>
    <t>(บาท)</t>
  </si>
  <si>
    <t xml:space="preserve">งบประมาณ </t>
  </si>
  <si>
    <t>รายละเอียดรวม  4  จังหวัด</t>
  </si>
  <si>
    <t>อุบลราชธานี</t>
  </si>
  <si>
    <t>อำนาจเจริญ</t>
  </si>
  <si>
    <t>ข้อมูลพื้นฐานระดับกิจกรรมย่อย (โครงการของกลุ่มจังหวัด)</t>
  </si>
  <si>
    <t>(1 ชุด : 1 โครงการ)</t>
  </si>
  <si>
    <t>วงเงิน</t>
  </si>
  <si>
    <t>บาท</t>
  </si>
  <si>
    <t xml:space="preserve"> </t>
  </si>
  <si>
    <t xml:space="preserve">     (1) หลักการและเหตุผล</t>
  </si>
  <si>
    <t>แผนงาน</t>
  </si>
  <si>
    <t>กลยุทธ์</t>
  </si>
  <si>
    <t>ตัวชี้วัด</t>
  </si>
  <si>
    <t>พันธกิจ</t>
  </si>
  <si>
    <t>วิสัยทัศน์</t>
  </si>
  <si>
    <t>ข้าวหอมมะลิเป็นเลิศ  ยกระดับการท่องเที่ยวและการค้าชายแดน</t>
  </si>
  <si>
    <t xml:space="preserve">        (2)  ข้อมูลทั่วไปของโครงการ</t>
  </si>
  <si>
    <t>ด้านการบริหารจัดการ</t>
  </si>
  <si>
    <t xml:space="preserve">             (2.2) ความสอดคล้องกับแผนพัฒนาจังหวัด / กลุ่มจังหวัด</t>
  </si>
  <si>
    <t>ด้านรักษาความมั่นคงและความสงบ</t>
  </si>
  <si>
    <t xml:space="preserve">             (2.3) ลักษณะโครงการ</t>
  </si>
  <si>
    <t>การพัฒนาด้านเศรษฐกิจ</t>
  </si>
  <si>
    <t>การพัฒนาสังคม</t>
  </si>
  <si>
    <t>การบริหารจัดการด้านทรัพยากรธรรมชาติและสิ่งแวดล้อม</t>
  </si>
  <si>
    <t>ด้านการรักษาความมั่นคง</t>
  </si>
  <si>
    <t>และความสงบ</t>
  </si>
  <si>
    <t>โครงการเดิม</t>
  </si>
  <si>
    <t>โครงการใหม่</t>
  </si>
  <si>
    <t>พัฒนา</t>
  </si>
  <si>
    <t>ดำเนินการปกติ</t>
  </si>
  <si>
    <t xml:space="preserve">        (3) กลุ่มเป้าหมาย และผู้มีส่วนได้ส่วนเสีย</t>
  </si>
  <si>
    <t xml:space="preserve">         (4) เป้าหมาย ผลลัพธ์ และผลกระทบโครงการ</t>
  </si>
  <si>
    <t xml:space="preserve">             (4.1) เป้าหมายโครงการ</t>
  </si>
  <si>
    <t>หน่วยนับ</t>
  </si>
  <si>
    <t>ปี 2555</t>
  </si>
  <si>
    <t>ปี 2556</t>
  </si>
  <si>
    <t xml:space="preserve">             (4.3) ผลกระทบ :</t>
  </si>
  <si>
    <t xml:space="preserve">        (5) แนวทางการดำเนินงาน</t>
  </si>
  <si>
    <t xml:space="preserve">        (6) วิธีการดำเนินงาน  </t>
  </si>
  <si>
    <t>ดำเนินการเอง</t>
  </si>
  <si>
    <t>จ้างเหมา</t>
  </si>
  <si>
    <t xml:space="preserve">        (7) วงเงินของโครงการ</t>
  </si>
  <si>
    <t>เงินงบประมาณ</t>
  </si>
  <si>
    <t>เงินนอกงบประมาณ</t>
  </si>
  <si>
    <t>...............</t>
  </si>
  <si>
    <t>.................................</t>
  </si>
  <si>
    <t>..............................</t>
  </si>
  <si>
    <t>.....................</t>
  </si>
  <si>
    <t>.................</t>
  </si>
  <si>
    <t>......................</t>
  </si>
  <si>
    <t>..................</t>
  </si>
  <si>
    <t>หน่วย : บาท</t>
  </si>
  <si>
    <t>รายการ</t>
  </si>
  <si>
    <t>รวมทั้งสิ้น</t>
  </si>
  <si>
    <t>งบดำเนินงาน</t>
  </si>
  <si>
    <t xml:space="preserve"> - งบดำเนินงาน</t>
  </si>
  <si>
    <t xml:space="preserve">     ค่าตอบแทน  </t>
  </si>
  <si>
    <t xml:space="preserve">     ค่าใช้สอย </t>
  </si>
  <si>
    <t xml:space="preserve">     ค่าวัสดุ</t>
  </si>
  <si>
    <t xml:space="preserve"> - งบลงทุน</t>
  </si>
  <si>
    <t xml:space="preserve"> - งบเงินอุดหนุน</t>
  </si>
  <si>
    <t xml:space="preserve"> - งบรายจ่ายอื่น </t>
  </si>
  <si>
    <t>(9.1)  พื้นที่ดำเนินโครงการ</t>
  </si>
  <si>
    <t>ดำเนินการได้ทันที  หมายถึง  ได้ศึกษาความเหมาะสมและกำหนดพื้นที่ดำเนินการหรือได้รับอนุญาต</t>
  </si>
  <si>
    <t>ตามกฎหมายแล้ว  และสามารถดำเนินการได้ทันที</t>
  </si>
  <si>
    <t>อยู่ในระหว่างเตรียมการ  หมายถึง  ศึกษาความเหมาะสมและกำหนดพื้นที่ดำเนินการแล้ว  อยู่ในระหว่าง</t>
  </si>
  <si>
    <t>อยู่ในระหว่างจัดเตรียมพื้นที่  หรือกำลังแก้ไขปัญหา/อุปสรรคต่างๆ  หรือเตรียมการขออนุญาตตามกฎหมาย</t>
  </si>
  <si>
    <t>อยู่ในระหว่างศึกษาความเหมาะสม  และคัดเลือกพื้นที่ดำเนินการ</t>
  </si>
  <si>
    <t>ไม่มีประสบการณ์</t>
  </si>
  <si>
    <t>(9.2) แบบรูปรายการ/แผนการปฏิบัติงาน</t>
  </si>
  <si>
    <t>มี  และสมบูรณ์  (ให้ระบุชื่อหน่วยงานเจ้าของรูปแบบรายการที่ใช้).............................................................................</t>
  </si>
  <si>
    <t>มีแต่ยังไม่สมบูรณ์  (ให้ระบุชื่อหน่วยงานเจ้าของรูปแบบรายการที่ใช้) .......................................................................</t>
  </si>
  <si>
    <t>ไม่มี</t>
  </si>
  <si>
    <t>(9.3)  ความพร้อมของบุคลากร  เครื่องมือ  และเทคนิคการดำเนินการ</t>
  </si>
  <si>
    <t xml:space="preserve">บุคลากรมีประสบการณ์ </t>
  </si>
  <si>
    <t xml:space="preserve">   ทั้งหมด</t>
  </si>
  <si>
    <t>บางส่วน</t>
  </si>
  <si>
    <t>เครื่องมือดำเนินการ</t>
  </si>
  <si>
    <t>มีพร้อมดำเนินการได้ทันที</t>
  </si>
  <si>
    <t>มีบางส่วนและต้องจัดหาเพิ่มเติม</t>
  </si>
  <si>
    <t>ไม่มี  ต้องจัดหาเพิ่มเติม</t>
  </si>
  <si>
    <t>เทคนิคในการบริหารจัดการ</t>
  </si>
  <si>
    <t xml:space="preserve">   มีประสบการณ์สูง</t>
  </si>
  <si>
    <t xml:space="preserve">   มีประสบการณ์ปานกลาง</t>
  </si>
  <si>
    <t xml:space="preserve">   ไม่มีประสบการณ์</t>
  </si>
  <si>
    <t xml:space="preserve">          (10)  วิธีการบริหารจัดการหรือการดูแลบำรุงรักษา  เมื่อโครงการแล้วเสร็จ  เพื่อให้เกิดความยั่งยืนของโครงการ</t>
  </si>
  <si>
    <t xml:space="preserve">          (11)  ปัญหา  อุปสรรคและข้อจำกัด</t>
  </si>
  <si>
    <t xml:space="preserve">          (12)  แนวทางแก้ไข  :  .........(ระบุแนวทางแก้ไข  เช่น  แก้ไขกฎหมาย  ปรับโครงสร้างหน่วยงาน  ปรับกลยุทธ์ ฯลฯ)</t>
  </si>
  <si>
    <t>แบบฟอร์มรายละเอียดจำแนกตามงบรายจ่าย ( 1 ชุด : 1 โครงการ)</t>
  </si>
  <si>
    <t>งบรายจ่าย - รายการ</t>
  </si>
  <si>
    <t>คำชี้แจง</t>
  </si>
  <si>
    <t>(ทะเบียนรายการ  ประเภทรายการ  ของสำนักงบประมาณ)</t>
  </si>
  <si>
    <t>(ถ้ามี)</t>
  </si>
  <si>
    <t>ผลผลิต : การพัฒนาด้านเศรษฐกิจ</t>
  </si>
  <si>
    <t>1. งบดำเนินงาน</t>
  </si>
  <si>
    <t>แผนงาน : บริหารจังหวัดและกลุ่มจังหวัด</t>
  </si>
  <si>
    <t>กลุ่มจังหวัดภาคตะวันออกเฉียงเหนือตอนล่าง 2</t>
  </si>
  <si>
    <t>2. งบลงทุน</t>
  </si>
  <si>
    <t>2.2 ค่าที่ดินและสิ่งก่อสร้าง</t>
  </si>
  <si>
    <t>ประจำปีงบประมาณ  พ.ศ. 2556</t>
  </si>
  <si>
    <t>ปี 2557</t>
  </si>
  <si>
    <t>ปี 2558</t>
  </si>
  <si>
    <t>ปี 2559</t>
  </si>
  <si>
    <t xml:space="preserve"> (1.2) สรุปสาระสำคัญ</t>
  </si>
  <si>
    <t xml:space="preserve">              (2.4) สถานภาพของโครงการ</t>
  </si>
  <si>
    <t xml:space="preserve">              (2.5) ประเภทของโครงการ</t>
  </si>
  <si>
    <t>(9.4)  ผลกระทบสิ่งแวดล้อม</t>
  </si>
  <si>
    <t>ผ่านคณะกรรมการสิ่งแวดล้อมแห่งชาติแล้ว</t>
  </si>
  <si>
    <t>อยู่ระหว่างการพิจารณาของคณะกรรมการสิ่งแวดล้อมแห่งชาติ</t>
  </si>
  <si>
    <t>คณะกรรมการสิ่งแวดล้อมแห่งชาติยังไม่พิจารณา</t>
  </si>
  <si>
    <t>(9.5)  รายงานการศึกษาความเหมาะสม (FS)</t>
  </si>
  <si>
    <t>ไม่ต้องทำรายงานการศึกษา</t>
  </si>
  <si>
    <t>ต้องทำรายงานการศึกษา</t>
  </si>
  <si>
    <t>(9.6)  ผลตอบแทน</t>
  </si>
  <si>
    <t>มีผลตอบแทนทางเศรษฐกิจ/สังคม IRR</t>
  </si>
  <si>
    <t>ไม่มีผลตอบแทนทางเศรษฐกิจ/สังคม IRR</t>
  </si>
  <si>
    <t>…………………………………………………………………………………………………..</t>
  </si>
  <si>
    <t>……………………………………………………………………………………………………………..</t>
  </si>
  <si>
    <t>ชื่อโครงการ : พัฒนาแหล่งท่องเที่ยวกลุ่มจังหวัด</t>
  </si>
  <si>
    <t>ผู้รับผิดชอบ นายคตศิลป์ อกอุ่น</t>
  </si>
  <si>
    <t>หมายเลขโทรศัพท์  045-311228  089-7163472</t>
  </si>
  <si>
    <t>1.  การกำหนดแหล่งท่องเที่ยวที่มีศักยภาพและแนวทางการพัฒนาที่ยั่งยืน</t>
  </si>
  <si>
    <t>2. การพัฒนาคุณภาพแหล่งท่องเที่ยวตามเกณฑ์มาตรฐานกรมการท่องเที่ยว</t>
  </si>
  <si>
    <t xml:space="preserve">เกิดจากความต้องการของคนในท้องถิ่นที่ต้องการพัฒนาศักยภาพการท่องเที่ยวในทุก ๆ ด้าน </t>
  </si>
  <si>
    <t>เนื่องจากท้องถิ่นยังขาดงบประมาณในการพัฒนาแหล่งท่องเที่ยว  พัฒนาศักยภาพด้านการท่องเที่ยวและบริการ</t>
  </si>
  <si>
    <t xml:space="preserve">             (2.1) วัตถุประสงค์ของโครงการ  :  </t>
  </si>
  <si>
    <t xml:space="preserve"> 2) เพื่อเพิ่ม</t>
  </si>
  <si>
    <t xml:space="preserve">ขีดความสามารถและศักยภาพในการแข่งขันด้านการท่องเที่ยว       </t>
  </si>
  <si>
    <t xml:space="preserve"> 3) เพื่อเพิ่มรายได้จากการท่องเที่ยว</t>
  </si>
  <si>
    <t>ตำแหน่ง  ท่องเที่ยวและกีฬาจังหวัดอุบลราชธานี</t>
  </si>
  <si>
    <t>อุบลราชธานี/ศรีสะเกษ/ยโสธร/อำนาจเจริญ</t>
  </si>
  <si>
    <t>ผู้ประกอบธุรกิจด้านการท่องเที่ยวและนักท่องเที่ยวที่เดินทางมาท่องเที่ยวในจังหวัดอุบลราชธานี/ศรีสะเกษ/ยโสธร/อำนาจเจริญ</t>
  </si>
  <si>
    <t>แห่ง</t>
  </si>
  <si>
    <t xml:space="preserve">             (4.2) ผลลัพธ์ : </t>
  </si>
  <si>
    <t xml:space="preserve">      4)  ประชาชนมีคุณภาพชีวิตที่ดี  </t>
  </si>
  <si>
    <t xml:space="preserve">เชิงบวก :  </t>
  </si>
  <si>
    <t>เชิงลบ</t>
  </si>
  <si>
    <t xml:space="preserve">      1)  ผู้ประกอบด้านการท่องเที่ยวได้รับประโยชน์และมีความมั่นใจในการลงทุนมากขึ้น </t>
  </si>
  <si>
    <t xml:space="preserve">      2)  มีนักท่องเที่ยวกลุ่มใหม่มาเที่ยวในกลุ่มจังหวัดเพิ่มมากขึ้น</t>
  </si>
  <si>
    <t xml:space="preserve">      3)  มีสถานที่รองรับกิจกรรมการศึกษาของนักเรียน นักศึกษา รองรับกิจกรรมการท่องเที่ยวของนักท่องเที่ยว</t>
  </si>
  <si>
    <t xml:space="preserve">1. คัดเลือกแหล่งท่องเที่ยวที่เป็นสำคัญของจังหวัด </t>
  </si>
  <si>
    <t>2. ประสานผู้รับผิดชอบแหล่งท่องเที่ยวสำรวจ จัดทำรายละเอียดประกอบการพัฒนาปรับปรุงแหล่งที่ท่องเที่ยว</t>
  </si>
  <si>
    <t>4. เสนอโครงการเพื่อขอรับการสนับสนุนงบประมาณ</t>
  </si>
  <si>
    <t>5. ดำเนินการก่อสร้างปรับปรุงตามเกณฑ์มาตรฐานเมื่อได้รับการจัดสรรงบประมาณ</t>
  </si>
  <si>
    <t>6. รายงานผลการดำเนินงาน</t>
  </si>
  <si>
    <t>3. พิจารณารายละเอียดการพัฒนาแหล่งท่องเที่ยวให้สอดคล้องกับเกณฑ์มาตรฐานของกรมการท่องเที่ยว</t>
  </si>
  <si>
    <t>(10.1) มีการบริหารจัดการให้มีคณะกรรมการในชุมชนดูแลแหล่งท่องเที่ยวในพื้นที่ของตนเอง</t>
  </si>
  <si>
    <t>(10.2) หน่วยงานที่เป็นเจ้าของแหล่งท่องเที่ยวที่ได้รับการพัฒนามีหน้าที่ความรับผิดชอบในการบำรุงรักษา</t>
  </si>
  <si>
    <t>-</t>
  </si>
  <si>
    <t xml:space="preserve">      (1.1)  ที่มา :  ตามที่คณะรัฐมนตรีได้แถลงนโยบายต่อรัฐสภา เมื่อวันที่ 23-25 สิงหาคม 2554 โดยกำหนดนโยบายเร่งด่วน</t>
  </si>
  <si>
    <t>ที่จะเริ่มดำเนินการในปีแรก ข้อ 1.12 เร่งเพิ่มรายได้จากการท่องเที่ยวทั้งในและนอกประเทศ โดยประกาศให้ปี พ.ศ. 2554-2555</t>
  </si>
  <si>
    <t>เป็นปี "มหัศจรรย์ไทยแลนด์" และนโยบายเศรษฐกิจ ข้อ 3.3.3 (1.1) ส่งเสริมการพัฒนาโครงสร้างพื้นฐานที่สนับสนุนการท่องเที่ยว</t>
  </si>
  <si>
    <t>กิโลเมตร</t>
  </si>
  <si>
    <t xml:space="preserve">ชื่อโครงการ  พัฒนาแหล่งท่องเที่ยวกลุ่มจังหวัด </t>
  </si>
  <si>
    <t xml:space="preserve">งบประมาณ  89,390,000  บาท </t>
  </si>
  <si>
    <t xml:space="preserve">หน่วยดำเนินการ: </t>
  </si>
  <si>
    <t>หน่วยงานรับผิดชอบ  สำนักงานการท่องเที่ยวและกีฬากลุ่มจังหวัด</t>
  </si>
  <si>
    <t>3.  ก่อสร้างทำนบดิน</t>
  </si>
  <si>
    <t>5. ค่าควบคุมงาน</t>
  </si>
  <si>
    <t>1.1กิจกรรมพัฒนาอุทยานบึงบัวจังหวัดอุบลราชธานีระยะที่ 2</t>
  </si>
  <si>
    <t>1 ปรับปรุงภูมิทัศน์ปลูกหญ้าอุทยานบึงบัวเฉลิมพระเกียรติฯ</t>
  </si>
  <si>
    <t>2. ก่อสร้างอาคารระบายน้ำและสิ่งก่อสร้างประกอบ</t>
  </si>
  <si>
    <t>4.  ขุดลอกหนองอุทยานบึงบัวเฉลิมพระเกียรติฯ</t>
  </si>
  <si>
    <t>1.2 กิจกรรม  ส่งเสริมและพัฒนาการท่องเที่ยวพระธาตุเรืองรอง</t>
  </si>
  <si>
    <t xml:space="preserve"> - เสริมผิวลาดยาง AC สายบ้านวังไฮ-บ้านสร้างเรือง ต.หญ้าปล้อง อ.เมือง จ.ศรีสะเกษ</t>
  </si>
  <si>
    <t>1.3 กิจกรรมแหล่งท่องเที่ยวตำนานบุญบั้งไฟและปรับปรุงภูมิทัศน์ลำทวนฝั่งขวาระยะที่2</t>
  </si>
  <si>
    <t>งาน</t>
  </si>
  <si>
    <t>1) งานบันไดลงท่าน้ำ 4  แห่ง</t>
  </si>
  <si>
    <t>2) งานระบบประปา สุขาภิบาล 1งาน</t>
  </si>
  <si>
    <t>3) งานระบบไฟฟ้า   1  งาน</t>
  </si>
  <si>
    <t>4) งานปรับปรุงภูมิทัศน์  1  งาน</t>
  </si>
  <si>
    <t>5) งานทางเดิน ทางจักรยาน 1 งาน</t>
  </si>
  <si>
    <t>6)  งานถมดิน   1  งาน</t>
  </si>
  <si>
    <t>1.4 กิจกรรมแหล่งท่องเที่ยวอ่างเก็บน้ำพุทธอุทยานระยะที่ 2</t>
  </si>
  <si>
    <t>1 .ก่อสร้างพุทธสถาน สร้างองค์พระพุทธรูป กลางแหล่งท่องเที่ยว 1 แห่ง</t>
  </si>
  <si>
    <t>3.ก่อสร้างศาลาแปดเหลี่ยม ที่นั่งพักผ่อนสำหรับนักท่องเที่ยว2 หลัง</t>
  </si>
  <si>
    <t>2. ปรับปรุงภูมิทัศน์ จัดสวนหย่อม 1 แห่ง</t>
  </si>
  <si>
    <t>หลัง</t>
  </si>
  <si>
    <t>1.5 กิจกรรมก่อสร้างขยายเขตระบบจำหน่ายไฟฟ้า</t>
  </si>
  <si>
    <t>1) งานระบบไฟฟ้า   1  งาน</t>
  </si>
  <si>
    <t xml:space="preserve">     ค่าที่ดินและสิ่งก่อสร้าง</t>
  </si>
  <si>
    <t xml:space="preserve">กิจกรรมหลัก :โครงการ พัฒนาแหล่งท่องเที่ยวกลุ่มจังหวัด </t>
  </si>
  <si>
    <t>กิจกรรมย่อย : 1พัฒนาอุทยานบึงบัวจังหวัดอุบลราชธานีระยะที่2</t>
  </si>
  <si>
    <t>1 ปรับปรุงภูมิทัศน์ปลูกหญ้าอุทยานบึงบัวเฉลิมพระเกียรติฯ200,000บาท</t>
  </si>
  <si>
    <t>2. ก่อสร้างอาคารระบายน้ำและสิ่งก่อสร้างประกอบ1,300,000บาท</t>
  </si>
  <si>
    <t>4.  ขุดลอกหนองอุทยานบึงบัวเฉลิมพระเกียรติฯ12300,000บาท</t>
  </si>
  <si>
    <t>3.  ก่อสร้างทำนบดิน14,300,000บาท</t>
  </si>
  <si>
    <t>กิจกรรมย่อย: 2 ส่งเสริมและพัฒนาการท่องเที่ยวพระธาตุเรืองรอง</t>
  </si>
  <si>
    <t>(2) ราคาต่อหน่วยเกินกว่า  10  ล้านบาท</t>
  </si>
  <si>
    <t>กิจกรรมย่อย:3 แหล่งท่องเที่ยวตำนานบุญบั้งไฟและปรับปรุงภูมิทัศน์ลำทวนฝั่งขวาระยะที่2</t>
  </si>
  <si>
    <t>กิจกรรมย่อย:4 แหล่งท่องเที่ยวอ่างเก็บน้ำพุทธอุทยานระยะที่ 2</t>
  </si>
  <si>
    <t xml:space="preserve"> กิจกรรมย่อย: 5ก่อสร้างขยายเขตระบบจำหน่ายไฟฟ้า</t>
  </si>
  <si>
    <t>ขยายเขตบ้านโป่งเป้า-วัดภูสูง(บ้านเก่าสามพันโบก)หมู่ที่4ต.เหล่างามอ.โพธิ์ไทรจ.อุบลราชธานี</t>
  </si>
  <si>
    <t>กลุ่มจังหวัดภาคตะวันออกเฉียงเหนือตอนล่าง 2 มีสถานที่ท่องเที่ยวทางศิลปวัฒนธรรมที่หลากหลาย แหล่งท่องเที่ยวที่มีความสวยงาม</t>
  </si>
  <si>
    <t xml:space="preserve"> คงความเป็นแหล่งท่องเที่ยวชั้นนำของโลกอย่างต่อเนื่องจึงจำเป็นต้องมีการพัฒนาแหล่งท่องเที่ยวกลุ่มจังหวัด</t>
  </si>
  <si>
    <t>ให้สามารถรองรับนักท่องเที่ยวที่จะเข้ามาท่องเที่ยวในกลุ่มจังหวัดภาคตะวันออกเฉียงเหนือตอนล่าง 2 ได้และผลักดันให้ประเทศไทย</t>
  </si>
  <si>
    <t>ด้วยเหตุนี้จึงจำเป็นต้องจัดทำโครงการพัฒนาแหล่งท่องเที่ยวกลุ่มจังหวัดขึ้นเพื่อพัฒนาการท่องเที่ยวในระดับจังหวัด</t>
  </si>
  <si>
    <t>ระดับกลุ่มจังหวัด และประเทศชาติต่อไป</t>
  </si>
  <si>
    <t>ทั้งนี้เพื่อเป็นประชาสัมพันธ์การท่องเที่ยวและขยายความต้องการที่จะพัฒนาแหล่งท่องเที่ยวเดิม และพัฒนาแหล่งท่องเที่ยวใหม่</t>
  </si>
  <si>
    <t>ส่งเสริมการค้า การลงทุนและการท่องเที่ยว</t>
  </si>
  <si>
    <t>ให้เป็นสถานที่ท่องเที่ยวที่ได้มาตรฐาน สวยงาม และสมบูรณ์ทุกด้าน</t>
  </si>
  <si>
    <t xml:space="preserve">1) เพื่อส่งเสริมกิจกรรมการท่องเที่ยวในกลุ่มจังหวัด     </t>
  </si>
  <si>
    <t>สำนักงานการท่องเที่ยวและกีฬาจังหวัดอุบลราชธานี</t>
  </si>
  <si>
    <r>
      <t>วิสัยทัศน์กลุ่มจังหวัดฯ</t>
    </r>
    <r>
      <rPr>
        <sz val="14"/>
        <rFont val="Angsana New"/>
        <family val="1"/>
      </rPr>
      <t xml:space="preserve">   :   "ข้าวหอมมะลิเป็นเลิศ  ยกระดับการท่องเที่ยวและการค้าชายแดน"</t>
    </r>
  </si>
  <si>
    <r>
      <t xml:space="preserve"> </t>
    </r>
    <r>
      <rPr>
        <b/>
        <sz val="14"/>
        <rFont val="Angsana New"/>
        <family val="1"/>
      </rPr>
      <t xml:space="preserve">(1.1) ที่มา : </t>
    </r>
  </si>
  <si>
    <r>
      <t xml:space="preserve">ประเด็นยุทธศาสตร์ที่ 2  : </t>
    </r>
    <r>
      <rPr>
        <sz val="14"/>
        <rFont val="Angsana New"/>
        <family val="1"/>
      </rPr>
      <t>พัฒนาคุณภาพการท่องเที่ยวให้ได้ระดับมาตรฐานและยั่งยืน</t>
    </r>
  </si>
  <si>
    <r>
      <t xml:space="preserve">        </t>
    </r>
    <r>
      <rPr>
        <b/>
        <sz val="14"/>
        <rFont val="Angsana New"/>
        <family val="1"/>
      </rPr>
      <t xml:space="preserve"> สภาพปัญหา / ความต้องการ : </t>
    </r>
  </si>
  <si>
    <t>1.แหล่งท่องเที่ยวได้รับพัฒนาให้ได้มาตรฐานตามเกณฑ์มาตรฐานของกรมการท่องเที่ยวอย่างน้อย4 แห่ง</t>
  </si>
  <si>
    <t>ให้ได้มาตรฐานตามเกณฑ์มาตรฐาน</t>
  </si>
  <si>
    <t>ของกรมการท่องเที่ยว</t>
  </si>
  <si>
    <t xml:space="preserve">1.แหล่งท่องเที่ยวที่สำคัญในกลุ่มจังหวัด </t>
  </si>
  <si>
    <t>2จำนวนระยะทางของถนนบริเวณพระธาตุ</t>
  </si>
  <si>
    <t xml:space="preserve">เรืองรองวัดบ้านสร้างเรือง ต.หญ้าปล้อง อ.เมือง </t>
  </si>
  <si>
    <t>จ.ศรีสะเกษที่ได้รับการปรับปรุงให้ดีขึ้น3,200กม.</t>
  </si>
  <si>
    <t>แหล่งท่องเที่ยวที่สำคัญในกลุ่มจังหวัดทั้ง 4 จังหวัด ได้รับการพัฒนาและได้รับการรับรองมาตรฐานตามเกณฑ์ มาตรฐานแหล่งท่องเที่ยว</t>
  </si>
  <si>
    <t>แต่ละประเภทของกรมการท่องเที่ยว</t>
  </si>
  <si>
    <r>
      <t xml:space="preserve">  </t>
    </r>
    <r>
      <rPr>
        <b/>
        <sz val="14"/>
        <rFont val="Angsana New"/>
        <family val="1"/>
      </rPr>
      <t xml:space="preserve"> ความเร่งด่วน</t>
    </r>
    <r>
      <rPr>
        <sz val="14"/>
        <rFont val="Angsana New"/>
        <family val="1"/>
      </rPr>
      <t xml:space="preserve"> :มาก เนื่องจากสภาวะเศรษฐกิจที่ถดถอย  จำเป็นต้องเร่งฟื้นฟู และพัฒนาแหล่งท่องเที่ยวของจังหวัด</t>
    </r>
  </si>
  <si>
    <r>
      <t xml:space="preserve">              (2.6) ระยะเวลาดำเนินโครงการ</t>
    </r>
    <r>
      <rPr>
        <sz val="14"/>
        <rFont val="Angsana New"/>
        <family val="1"/>
      </rPr>
      <t xml:space="preserve">  1        ปี   เริ่มต้นปี    ตุลาคม  2555         สิ้นสุดปี   กันยายน  2556</t>
    </r>
  </si>
  <si>
    <r>
      <t xml:space="preserve">              (2.7) สถานที่ดำเนินโครงการ :</t>
    </r>
    <r>
      <rPr>
        <sz val="14"/>
        <rFont val="Angsana New"/>
        <family val="1"/>
      </rPr>
      <t xml:space="preserve">   พื้นที่จังหวัดอุบลราชธานี  ศรีสะเกษ  ยโสธรและอำนาจเจริญ </t>
    </r>
  </si>
  <si>
    <r>
      <t xml:space="preserve">                </t>
    </r>
    <r>
      <rPr>
        <b/>
        <sz val="14"/>
        <rFont val="Angsana New"/>
        <family val="1"/>
      </rPr>
      <t xml:space="preserve"> (3.1) กลุ่มเป้าหมาย :</t>
    </r>
    <r>
      <rPr>
        <sz val="14"/>
        <rFont val="Angsana New"/>
        <family val="1"/>
      </rPr>
      <t xml:space="preserve">  นักท่องเที่ยว และ ผู้ประกอบธุรกิจด้านการท่องเที่ยวในพื้นที่กลุ่มจังหวัด </t>
    </r>
  </si>
  <si>
    <r>
      <t xml:space="preserve">                 </t>
    </r>
    <r>
      <rPr>
        <b/>
        <sz val="14"/>
        <rFont val="Angsana New"/>
        <family val="1"/>
      </rPr>
      <t>(3.2) ผู้มีส่วนได้ส่วนเสีย :</t>
    </r>
    <r>
      <rPr>
        <sz val="14"/>
        <rFont val="Angsana New"/>
        <family val="1"/>
      </rPr>
      <t xml:space="preserve">    องค์กรปกครองส่วนท้องถิ่น องค์กรประชาชน /หน่วยงานการท่องเที่ยว /ประชาชนในพื้นที่</t>
    </r>
  </si>
  <si>
    <r>
      <t xml:space="preserve">           </t>
    </r>
    <r>
      <rPr>
        <b/>
        <sz val="14"/>
        <rFont val="Angsana New"/>
        <family val="1"/>
      </rPr>
      <t>(9)</t>
    </r>
    <r>
      <rPr>
        <sz val="14"/>
        <rFont val="Angsana New"/>
        <family val="1"/>
      </rPr>
      <t xml:space="preserve"> </t>
    </r>
    <r>
      <rPr>
        <b/>
        <sz val="14"/>
        <rFont val="Angsana New"/>
        <family val="1"/>
      </rPr>
      <t>ความพร้อมของโครงการ</t>
    </r>
  </si>
  <si>
    <t>ประเด็นยุทธศาสตร์ที่ 2 พัฒนาคุณภาพการท่องเที่ยวให้ได้ระดับมาตรฐานและยั่งยืน</t>
  </si>
  <si>
    <t xml:space="preserve">         (8) รายละเอียดวงเงินของโครงการ ปีงบประมาณ พ.ศ. 2556</t>
  </si>
  <si>
    <t>1. การเชื่อมโยงแหล่งท่องเที่ยวภายในกลุ่มจังหวัดและ/หรือระหว่างกลุ่มจังหวัดกับประเทศเพื่อนบ้าน</t>
  </si>
  <si>
    <r>
      <t xml:space="preserve">เป้าประสงค์ </t>
    </r>
    <r>
      <rPr>
        <sz val="14"/>
        <rFont val="Angsana New"/>
        <family val="1"/>
      </rPr>
      <t>พัฒนาแหล่งท่องเที่ยวที่มีศักยภาพในกลุ่มจังหวัดให้มีคุณภาพและได้มาตรฐาน</t>
    </r>
  </si>
  <si>
    <t>(  /  )</t>
  </si>
  <si>
    <t>การปรับโครงสร้างเศรษฐกิจพื้นฐาน เพื่อยกระดับรายได้ พัฒนาการค้าการท่องเที่ยวและบริการของจังหวัด</t>
  </si>
  <si>
    <t>(     )</t>
  </si>
  <si>
    <t>การเสริมสร้างคุณภาพชีวิต สร้างความมั่นคงของประชาชน ตลอดจนการบำรุงศาสนา และส่งเสริมศิลปวัฒนธรรม</t>
  </si>
  <si>
    <t>การอนุรักษ์ ป้องกัน และควบคุมการใช้ทรัพยากรธรรมชาติและสิ่งแวดล้อมอย่างเหมาะสม</t>
  </si>
  <si>
    <t>การป้องกัน ปราบปราม และสร้างระบบการรักษาความมั่นคงของประเทศ</t>
  </si>
  <si>
    <t>การพัฒนาระบบสารสนเทศและการบริหารจัดการ</t>
  </si>
  <si>
    <t xml:space="preserve">                     2.จำนวนระยะทางของถนนบริเวณพระธาตุเรืองรองวัดบ้านสร้างเรือง ต.หญ้าปล้อง อ.เมือง จ.ศรีสะเกษที่ได้รับการปรับปรุง</t>
  </si>
  <si>
    <t>ให้ดีขึ้น 3,200 กม.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</si>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</sst>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t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??_-;_-@_-"/>
  </numFmts>
  <fonts count="55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b/>
      <sz val="16"/>
      <color indexed="10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62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b/>
      <sz val="18"/>
      <name val="Angsana New"/>
      <family val="1"/>
    </font>
    <font>
      <sz val="15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6"/>
      <color indexed="18"/>
      <name val="Angsana New"/>
      <family val="1"/>
    </font>
    <font>
      <sz val="13"/>
      <name val="Angsana New"/>
      <family val="1"/>
    </font>
    <font>
      <b/>
      <sz val="15"/>
      <name val="Angsana New"/>
      <family val="1"/>
    </font>
    <font>
      <b/>
      <sz val="12"/>
      <name val="Angsana New"/>
      <family val="1"/>
    </font>
    <font>
      <sz val="18"/>
      <name val="Angsana New"/>
      <family val="1"/>
    </font>
    <font>
      <b/>
      <sz val="13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Wingdings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0" fillId="0" borderId="0" applyFont="0" applyFill="0" applyBorder="0" applyAlignment="0" applyProtection="0"/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1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87" fontId="3" fillId="0" borderId="12" xfId="4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87" fontId="3" fillId="0" borderId="11" xfId="40" applyNumberFormat="1" applyFont="1" applyBorder="1" applyAlignment="1">
      <alignment horizontal="center"/>
    </xf>
    <xf numFmtId="187" fontId="3" fillId="0" borderId="11" xfId="40" applyNumberFormat="1" applyFont="1" applyBorder="1" applyAlignment="1">
      <alignment/>
    </xf>
    <xf numFmtId="0" fontId="3" fillId="0" borderId="10" xfId="0" applyFont="1" applyBorder="1" applyAlignment="1">
      <alignment/>
    </xf>
    <xf numFmtId="187" fontId="3" fillId="0" borderId="10" xfId="40" applyNumberFormat="1" applyFont="1" applyBorder="1" applyAlignment="1">
      <alignment/>
    </xf>
    <xf numFmtId="0" fontId="6" fillId="0" borderId="0" xfId="0" applyFont="1" applyAlignment="1">
      <alignment/>
    </xf>
    <xf numFmtId="187" fontId="6" fillId="0" borderId="10" xfId="40" applyNumberFormat="1" applyFont="1" applyBorder="1" applyAlignment="1">
      <alignment/>
    </xf>
    <xf numFmtId="187" fontId="6" fillId="0" borderId="0" xfId="4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36" applyFont="1">
      <alignment/>
      <protection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87" fontId="6" fillId="0" borderId="10" xfId="40" applyNumberFormat="1" applyFont="1" applyBorder="1" applyAlignment="1">
      <alignment horizontal="center"/>
    </xf>
    <xf numFmtId="43" fontId="6" fillId="0" borderId="10" xfId="40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3" fontId="9" fillId="0" borderId="10" xfId="48" applyNumberFormat="1" applyFont="1" applyFill="1" applyBorder="1">
      <alignment/>
      <protection/>
    </xf>
    <xf numFmtId="0" fontId="9" fillId="0" borderId="10" xfId="0" applyFont="1" applyBorder="1" applyAlignment="1">
      <alignment horizontal="left"/>
    </xf>
    <xf numFmtId="3" fontId="9" fillId="0" borderId="10" xfId="34" applyNumberFormat="1" applyFont="1" applyBorder="1" applyAlignment="1">
      <alignment horizontal="center"/>
      <protection/>
    </xf>
    <xf numFmtId="3" fontId="3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87" fontId="6" fillId="0" borderId="0" xfId="40" applyNumberFormat="1" applyFont="1" applyBorder="1" applyAlignment="1">
      <alignment/>
    </xf>
    <xf numFmtId="0" fontId="3" fillId="0" borderId="0" xfId="0" applyFont="1" applyBorder="1" applyAlignment="1">
      <alignment/>
    </xf>
    <xf numFmtId="187" fontId="6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0" xfId="0" applyFont="1" applyAlignment="1">
      <alignment vertical="top" wrapText="1"/>
    </xf>
    <xf numFmtId="49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36" applyFont="1">
      <alignment/>
      <protection/>
    </xf>
    <xf numFmtId="0" fontId="13" fillId="0" borderId="0" xfId="36" applyFont="1" applyBorder="1">
      <alignment/>
      <protection/>
    </xf>
    <xf numFmtId="187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36" applyFont="1" applyBorder="1" applyAlignment="1">
      <alignment horizontal="left"/>
      <protection/>
    </xf>
    <xf numFmtId="0" fontId="9" fillId="0" borderId="0" xfId="0" applyFont="1" applyBorder="1" applyAlignment="1">
      <alignment wrapText="1"/>
    </xf>
    <xf numFmtId="0" fontId="9" fillId="0" borderId="0" xfId="36" applyFont="1" applyBorder="1">
      <alignment/>
      <protection/>
    </xf>
    <xf numFmtId="0" fontId="9" fillId="0" borderId="0" xfId="36" applyFont="1" applyAlignment="1">
      <alignment horizontal="left"/>
      <protection/>
    </xf>
    <xf numFmtId="0" fontId="9" fillId="0" borderId="0" xfId="36" applyFont="1" applyBorder="1" applyAlignment="1">
      <alignment horizontal="left"/>
      <protection/>
    </xf>
    <xf numFmtId="0" fontId="13" fillId="0" borderId="0" xfId="36" applyFont="1" applyAlignment="1">
      <alignment/>
      <protection/>
    </xf>
    <xf numFmtId="0" fontId="9" fillId="0" borderId="0" xfId="36" applyFont="1" applyAlignment="1">
      <alignment/>
      <protection/>
    </xf>
    <xf numFmtId="0" fontId="9" fillId="0" borderId="0" xfId="36" applyFont="1" applyAlignment="1">
      <alignment horizontal="right"/>
      <protection/>
    </xf>
    <xf numFmtId="49" fontId="9" fillId="0" borderId="0" xfId="36" applyNumberFormat="1" applyFont="1" applyAlignment="1">
      <alignment/>
      <protection/>
    </xf>
    <xf numFmtId="0" fontId="13" fillId="0" borderId="0" xfId="36" applyFont="1" applyAlignment="1">
      <alignment horizontal="left"/>
      <protection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3" fillId="0" borderId="0" xfId="36" applyFont="1" applyBorder="1" applyAlignment="1">
      <alignment/>
      <protection/>
    </xf>
    <xf numFmtId="0" fontId="17" fillId="0" borderId="0" xfId="36" applyFont="1" applyBorder="1" applyAlignment="1">
      <alignment horizontal="center"/>
      <protection/>
    </xf>
    <xf numFmtId="0" fontId="18" fillId="0" borderId="0" xfId="36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9" fillId="0" borderId="0" xfId="36" applyNumberFormat="1" applyFont="1" applyAlignment="1">
      <alignment/>
      <protection/>
    </xf>
    <xf numFmtId="0" fontId="9" fillId="0" borderId="0" xfId="36" applyFont="1" applyAlignment="1">
      <alignment readingOrder="1"/>
      <protection/>
    </xf>
    <xf numFmtId="0" fontId="19" fillId="0" borderId="0" xfId="36" applyFont="1" applyAlignment="1">
      <alignment horizontal="right"/>
      <protection/>
    </xf>
    <xf numFmtId="0" fontId="9" fillId="0" borderId="0" xfId="36" applyFont="1" applyAlignment="1">
      <alignment horizontal="center"/>
      <protection/>
    </xf>
    <xf numFmtId="0" fontId="20" fillId="0" borderId="14" xfId="36" applyFont="1" applyBorder="1" applyAlignment="1">
      <alignment horizontal="center"/>
      <protection/>
    </xf>
    <xf numFmtId="0" fontId="13" fillId="0" borderId="15" xfId="36" applyFont="1" applyBorder="1" applyAlignment="1">
      <alignment horizontal="center"/>
      <protection/>
    </xf>
    <xf numFmtId="0" fontId="9" fillId="34" borderId="13" xfId="36" applyFont="1" applyFill="1" applyBorder="1" applyAlignment="1">
      <alignment horizontal="center"/>
      <protection/>
    </xf>
    <xf numFmtId="0" fontId="9" fillId="34" borderId="15" xfId="36" applyFont="1" applyFill="1" applyBorder="1" applyAlignment="1">
      <alignment horizontal="center"/>
      <protection/>
    </xf>
    <xf numFmtId="0" fontId="13" fillId="0" borderId="0" xfId="36" applyFont="1" applyBorder="1" applyAlignment="1">
      <alignment horizontal="center"/>
      <protection/>
    </xf>
    <xf numFmtId="0" fontId="13" fillId="0" borderId="16" xfId="36" applyFont="1" applyBorder="1" applyAlignment="1">
      <alignment horizontal="center"/>
      <protection/>
    </xf>
    <xf numFmtId="0" fontId="20" fillId="0" borderId="17" xfId="36" applyFont="1" applyBorder="1" applyAlignment="1">
      <alignment horizontal="center"/>
      <protection/>
    </xf>
    <xf numFmtId="0" fontId="20" fillId="0" borderId="16" xfId="36" applyFont="1" applyBorder="1" applyAlignment="1">
      <alignment horizontal="center"/>
      <protection/>
    </xf>
    <xf numFmtId="0" fontId="13" fillId="0" borderId="18" xfId="36" applyFont="1" applyBorder="1" applyAlignment="1">
      <alignment horizontal="center"/>
      <protection/>
    </xf>
    <xf numFmtId="0" fontId="20" fillId="0" borderId="0" xfId="36" applyFont="1" applyBorder="1" applyAlignment="1">
      <alignment horizontal="center"/>
      <protection/>
    </xf>
    <xf numFmtId="0" fontId="20" fillId="0" borderId="15" xfId="36" applyFont="1" applyBorder="1" applyAlignment="1">
      <alignment horizontal="center"/>
      <protection/>
    </xf>
    <xf numFmtId="0" fontId="9" fillId="0" borderId="16" xfId="36" applyFont="1" applyBorder="1">
      <alignment/>
      <protection/>
    </xf>
    <xf numFmtId="0" fontId="9" fillId="0" borderId="17" xfId="36" applyFont="1" applyBorder="1">
      <alignment/>
      <protection/>
    </xf>
    <xf numFmtId="0" fontId="9" fillId="0" borderId="17" xfId="36" applyFont="1" applyBorder="1" applyAlignment="1">
      <alignment/>
      <protection/>
    </xf>
    <xf numFmtId="0" fontId="9" fillId="0" borderId="14" xfId="36" applyFont="1" applyBorder="1" applyAlignment="1">
      <alignment/>
      <protection/>
    </xf>
    <xf numFmtId="0" fontId="9" fillId="0" borderId="12" xfId="36" applyFont="1" applyBorder="1" applyAlignment="1">
      <alignment horizontal="center"/>
      <protection/>
    </xf>
    <xf numFmtId="0" fontId="9" fillId="34" borderId="12" xfId="36" applyFont="1" applyFill="1" applyBorder="1" applyAlignment="1">
      <alignment horizontal="center"/>
      <protection/>
    </xf>
    <xf numFmtId="0" fontId="9" fillId="0" borderId="17" xfId="0" applyFont="1" applyBorder="1" applyAlignment="1">
      <alignment/>
    </xf>
    <xf numFmtId="0" fontId="9" fillId="0" borderId="18" xfId="36" applyFont="1" applyBorder="1">
      <alignment/>
      <protection/>
    </xf>
    <xf numFmtId="0" fontId="9" fillId="0" borderId="0" xfId="36" applyFont="1" applyBorder="1" applyAlignment="1">
      <alignment/>
      <protection/>
    </xf>
    <xf numFmtId="0" fontId="9" fillId="0" borderId="15" xfId="36" applyFont="1" applyBorder="1" applyAlignment="1">
      <alignment/>
      <protection/>
    </xf>
    <xf numFmtId="0" fontId="9" fillId="0" borderId="18" xfId="36" applyFont="1" applyBorder="1" applyAlignment="1">
      <alignment horizontal="center"/>
      <protection/>
    </xf>
    <xf numFmtId="0" fontId="9" fillId="0" borderId="15" xfId="36" applyFont="1" applyBorder="1" applyAlignment="1">
      <alignment horizontal="center"/>
      <protection/>
    </xf>
    <xf numFmtId="3" fontId="9" fillId="0" borderId="0" xfId="36" applyNumberFormat="1" applyFont="1" applyBorder="1" applyAlignment="1">
      <alignment horizontal="center"/>
      <protection/>
    </xf>
    <xf numFmtId="0" fontId="9" fillId="34" borderId="0" xfId="36" applyFont="1" applyFill="1" applyBorder="1" applyAlignment="1">
      <alignment horizontal="center"/>
      <protection/>
    </xf>
    <xf numFmtId="0" fontId="9" fillId="34" borderId="18" xfId="36" applyFont="1" applyFill="1" applyBorder="1" applyAlignment="1">
      <alignment horizontal="center"/>
      <protection/>
    </xf>
    <xf numFmtId="0" fontId="9" fillId="0" borderId="19" xfId="36" applyFont="1" applyBorder="1">
      <alignment/>
      <protection/>
    </xf>
    <xf numFmtId="0" fontId="9" fillId="0" borderId="20" xfId="36" applyFont="1" applyBorder="1">
      <alignment/>
      <protection/>
    </xf>
    <xf numFmtId="0" fontId="9" fillId="0" borderId="20" xfId="36" applyFont="1" applyBorder="1" applyAlignment="1">
      <alignment/>
      <protection/>
    </xf>
    <xf numFmtId="0" fontId="9" fillId="0" borderId="21" xfId="36" applyFont="1" applyBorder="1" applyAlignment="1">
      <alignment/>
      <protection/>
    </xf>
    <xf numFmtId="0" fontId="9" fillId="0" borderId="19" xfId="36" applyFont="1" applyBorder="1" applyAlignment="1">
      <alignment horizontal="center"/>
      <protection/>
    </xf>
    <xf numFmtId="0" fontId="9" fillId="0" borderId="21" xfId="36" applyFont="1" applyBorder="1" applyAlignment="1">
      <alignment horizontal="center"/>
      <protection/>
    </xf>
    <xf numFmtId="3" fontId="9" fillId="0" borderId="20" xfId="36" applyNumberFormat="1" applyFont="1" applyBorder="1" applyAlignment="1">
      <alignment horizontal="center"/>
      <protection/>
    </xf>
    <xf numFmtId="0" fontId="9" fillId="34" borderId="11" xfId="36" applyFont="1" applyFill="1" applyBorder="1" applyAlignment="1">
      <alignment horizontal="center"/>
      <protection/>
    </xf>
    <xf numFmtId="0" fontId="9" fillId="0" borderId="20" xfId="0" applyFont="1" applyBorder="1" applyAlignment="1">
      <alignment/>
    </xf>
    <xf numFmtId="0" fontId="9" fillId="34" borderId="20" xfId="36" applyFont="1" applyFill="1" applyBorder="1" applyAlignment="1">
      <alignment horizontal="center"/>
      <protection/>
    </xf>
    <xf numFmtId="0" fontId="9" fillId="34" borderId="21" xfId="36" applyFont="1" applyFill="1" applyBorder="1" applyAlignment="1">
      <alignment horizontal="center"/>
      <protection/>
    </xf>
    <xf numFmtId="0" fontId="9" fillId="34" borderId="19" xfId="36" applyFont="1" applyFill="1" applyBorder="1" applyAlignment="1">
      <alignment horizontal="center"/>
      <protection/>
    </xf>
    <xf numFmtId="0" fontId="13" fillId="0" borderId="17" xfId="36" applyFont="1" applyBorder="1" applyAlignment="1">
      <alignment horizontal="center"/>
      <protection/>
    </xf>
    <xf numFmtId="0" fontId="9" fillId="0" borderId="20" xfId="36" applyFont="1" applyBorder="1" applyAlignment="1">
      <alignment horizontal="center"/>
      <protection/>
    </xf>
    <xf numFmtId="0" fontId="13" fillId="0" borderId="22" xfId="36" applyFont="1" applyBorder="1" applyAlignment="1">
      <alignment horizontal="center"/>
      <protection/>
    </xf>
    <xf numFmtId="0" fontId="13" fillId="0" borderId="10" xfId="36" applyFont="1" applyBorder="1" applyAlignment="1">
      <alignment horizontal="centerContinuous"/>
      <protection/>
    </xf>
    <xf numFmtId="0" fontId="13" fillId="0" borderId="23" xfId="36" applyFont="1" applyBorder="1" applyAlignment="1">
      <alignment horizontal="centerContinuous"/>
      <protection/>
    </xf>
    <xf numFmtId="0" fontId="13" fillId="0" borderId="24" xfId="36" applyFont="1" applyBorder="1" applyAlignment="1">
      <alignment horizontal="center"/>
      <protection/>
    </xf>
    <xf numFmtId="0" fontId="16" fillId="0" borderId="0" xfId="0" applyFont="1" applyBorder="1" applyAlignment="1">
      <alignment horizontal="right"/>
    </xf>
    <xf numFmtId="0" fontId="13" fillId="0" borderId="14" xfId="36" applyFont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3" xfId="36" applyFont="1" applyBorder="1" applyAlignment="1">
      <alignment horizontal="center"/>
      <protection/>
    </xf>
    <xf numFmtId="0" fontId="9" fillId="0" borderId="11" xfId="36" applyFont="1" applyBorder="1" applyAlignment="1">
      <alignment horizontal="center"/>
      <protection/>
    </xf>
    <xf numFmtId="0" fontId="9" fillId="0" borderId="10" xfId="36" applyFont="1" applyBorder="1" applyAlignment="1">
      <alignment horizontal="centerContinuous"/>
      <protection/>
    </xf>
    <xf numFmtId="0" fontId="13" fillId="0" borderId="0" xfId="0" applyFont="1" applyBorder="1" applyAlignment="1">
      <alignment/>
    </xf>
    <xf numFmtId="0" fontId="16" fillId="0" borderId="2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9" fillId="0" borderId="0" xfId="36" applyFont="1" applyFill="1">
      <alignment/>
      <protection/>
    </xf>
    <xf numFmtId="0" fontId="13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4" fillId="0" borderId="0" xfId="36" applyFont="1">
      <alignment/>
      <protection/>
    </xf>
    <xf numFmtId="0" fontId="6" fillId="0" borderId="0" xfId="36" applyFont="1">
      <alignment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36" applyFont="1" applyAlignment="1">
      <alignment horizontal="right"/>
      <protection/>
    </xf>
    <xf numFmtId="0" fontId="9" fillId="0" borderId="0" xfId="36" applyFont="1" applyAlignment="1">
      <alignment horizontal="left"/>
      <protection/>
    </xf>
    <xf numFmtId="0" fontId="13" fillId="0" borderId="0" xfId="36" applyFont="1" applyAlignment="1">
      <alignment horizontal="left"/>
      <protection/>
    </xf>
    <xf numFmtId="49" fontId="12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34" borderId="16" xfId="36" applyFont="1" applyFill="1" applyBorder="1" applyAlignment="1">
      <alignment horizontal="center"/>
      <protection/>
    </xf>
    <xf numFmtId="0" fontId="9" fillId="34" borderId="14" xfId="36" applyFont="1" applyFill="1" applyBorder="1" applyAlignment="1">
      <alignment horizontal="center"/>
      <protection/>
    </xf>
    <xf numFmtId="0" fontId="9" fillId="34" borderId="12" xfId="36" applyFont="1" applyFill="1" applyBorder="1" applyAlignment="1">
      <alignment horizontal="center"/>
      <protection/>
    </xf>
    <xf numFmtId="0" fontId="20" fillId="0" borderId="17" xfId="36" applyFont="1" applyBorder="1" applyAlignment="1">
      <alignment horizontal="center"/>
      <protection/>
    </xf>
    <xf numFmtId="0" fontId="13" fillId="0" borderId="0" xfId="36" applyFont="1" applyBorder="1" applyAlignment="1">
      <alignment horizontal="center"/>
      <protection/>
    </xf>
    <xf numFmtId="0" fontId="13" fillId="0" borderId="13" xfId="36" applyFont="1" applyBorder="1" applyAlignment="1">
      <alignment horizontal="center"/>
      <protection/>
    </xf>
    <xf numFmtId="0" fontId="13" fillId="0" borderId="18" xfId="36" applyFont="1" applyBorder="1" applyAlignment="1">
      <alignment horizontal="center"/>
      <protection/>
    </xf>
    <xf numFmtId="0" fontId="13" fillId="0" borderId="15" xfId="36" applyFont="1" applyBorder="1" applyAlignment="1">
      <alignment horizontal="center"/>
      <protection/>
    </xf>
    <xf numFmtId="0" fontId="9" fillId="0" borderId="18" xfId="36" applyFont="1" applyBorder="1" applyAlignment="1">
      <alignment horizontal="center"/>
      <protection/>
    </xf>
    <xf numFmtId="0" fontId="9" fillId="0" borderId="0" xfId="36" applyFont="1" applyBorder="1" applyAlignment="1">
      <alignment horizontal="center"/>
      <protection/>
    </xf>
    <xf numFmtId="0" fontId="9" fillId="0" borderId="15" xfId="36" applyFont="1" applyBorder="1" applyAlignment="1">
      <alignment horizontal="center"/>
      <protection/>
    </xf>
    <xf numFmtId="3" fontId="13" fillId="0" borderId="16" xfId="36" applyNumberFormat="1" applyFont="1" applyBorder="1" applyAlignment="1">
      <alignment horizontal="center" vertical="top"/>
      <protection/>
    </xf>
    <xf numFmtId="3" fontId="13" fillId="0" borderId="17" xfId="36" applyNumberFormat="1" applyFont="1" applyBorder="1" applyAlignment="1">
      <alignment horizontal="center" vertical="top"/>
      <protection/>
    </xf>
    <xf numFmtId="3" fontId="13" fillId="0" borderId="14" xfId="36" applyNumberFormat="1" applyFont="1" applyBorder="1" applyAlignment="1">
      <alignment horizontal="center" vertical="top"/>
      <protection/>
    </xf>
    <xf numFmtId="0" fontId="13" fillId="0" borderId="16" xfId="36" applyFont="1" applyBorder="1" applyAlignment="1">
      <alignment horizontal="center"/>
      <protection/>
    </xf>
    <xf numFmtId="0" fontId="13" fillId="0" borderId="17" xfId="36" applyFont="1" applyBorder="1" applyAlignment="1">
      <alignment horizontal="center"/>
      <protection/>
    </xf>
    <xf numFmtId="0" fontId="13" fillId="0" borderId="14" xfId="36" applyFont="1" applyBorder="1" applyAlignment="1">
      <alignment horizontal="center"/>
      <protection/>
    </xf>
    <xf numFmtId="3" fontId="13" fillId="0" borderId="16" xfId="36" applyNumberFormat="1" applyFont="1" applyBorder="1" applyAlignment="1">
      <alignment horizontal="center"/>
      <protection/>
    </xf>
    <xf numFmtId="3" fontId="13" fillId="0" borderId="14" xfId="36" applyNumberFormat="1" applyFont="1" applyBorder="1" applyAlignment="1">
      <alignment horizontal="center"/>
      <protection/>
    </xf>
    <xf numFmtId="0" fontId="13" fillId="0" borderId="23" xfId="36" applyFont="1" applyBorder="1" applyAlignment="1">
      <alignment horizontal="center"/>
      <protection/>
    </xf>
    <xf numFmtId="0" fontId="13" fillId="0" borderId="22" xfId="36" applyFont="1" applyBorder="1" applyAlignment="1">
      <alignment horizontal="center"/>
      <protection/>
    </xf>
    <xf numFmtId="0" fontId="13" fillId="0" borderId="24" xfId="36" applyFont="1" applyBorder="1" applyAlignment="1">
      <alignment horizontal="center"/>
      <protection/>
    </xf>
    <xf numFmtId="0" fontId="9" fillId="0" borderId="12" xfId="36" applyFont="1" applyBorder="1" applyAlignment="1">
      <alignment horizontal="center"/>
      <protection/>
    </xf>
    <xf numFmtId="3" fontId="9" fillId="0" borderId="12" xfId="36" applyNumberFormat="1" applyFont="1" applyBorder="1" applyAlignment="1">
      <alignment horizontal="center"/>
      <protection/>
    </xf>
    <xf numFmtId="0" fontId="13" fillId="34" borderId="25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3" fontId="13" fillId="0" borderId="23" xfId="36" applyNumberFormat="1" applyFont="1" applyBorder="1" applyAlignment="1">
      <alignment horizontal="center"/>
      <protection/>
    </xf>
    <xf numFmtId="3" fontId="13" fillId="0" borderId="24" xfId="36" applyNumberFormat="1" applyFont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9" fillId="0" borderId="19" xfId="36" applyFont="1" applyBorder="1" applyAlignment="1">
      <alignment horizontal="center"/>
      <protection/>
    </xf>
    <xf numFmtId="0" fontId="9" fillId="0" borderId="20" xfId="36" applyFont="1" applyBorder="1" applyAlignment="1">
      <alignment horizontal="center"/>
      <protection/>
    </xf>
    <xf numFmtId="0" fontId="9" fillId="0" borderId="21" xfId="36" applyFont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23" xfId="36" applyFont="1" applyBorder="1" applyAlignment="1">
      <alignment horizontal="center"/>
      <protection/>
    </xf>
    <xf numFmtId="0" fontId="9" fillId="0" borderId="22" xfId="36" applyFont="1" applyBorder="1" applyAlignment="1">
      <alignment horizontal="center"/>
      <protection/>
    </xf>
    <xf numFmtId="0" fontId="9" fillId="0" borderId="24" xfId="36" applyFont="1" applyBorder="1" applyAlignment="1">
      <alignment horizontal="center"/>
      <protection/>
    </xf>
    <xf numFmtId="0" fontId="9" fillId="34" borderId="18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87" fontId="9" fillId="0" borderId="0" xfId="40" applyNumberFormat="1" applyFont="1" applyFill="1" applyBorder="1" applyAlignment="1">
      <alignment horizontal="center"/>
    </xf>
    <xf numFmtId="187" fontId="9" fillId="0" borderId="15" xfId="4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3" fontId="13" fillId="0" borderId="0" xfId="36" applyNumberFormat="1" applyFont="1" applyBorder="1" applyAlignment="1">
      <alignment horizontal="center"/>
      <protection/>
    </xf>
    <xf numFmtId="3" fontId="13" fillId="0" borderId="15" xfId="36" applyNumberFormat="1" applyFont="1" applyBorder="1" applyAlignment="1">
      <alignment horizontal="center"/>
      <protection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Normal_form-re3Oct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รายละเอียดงบรายจ่าย-รายการ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51</xdr:row>
      <xdr:rowOff>57150</xdr:rowOff>
    </xdr:from>
    <xdr:to>
      <xdr:col>2</xdr:col>
      <xdr:colOff>514350</xdr:colOff>
      <xdr:row>51</xdr:row>
      <xdr:rowOff>247650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047750" y="136779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7</xdr:col>
      <xdr:colOff>390525</xdr:colOff>
      <xdr:row>51</xdr:row>
      <xdr:rowOff>47625</xdr:rowOff>
    </xdr:from>
    <xdr:to>
      <xdr:col>7</xdr:col>
      <xdr:colOff>581025</xdr:colOff>
      <xdr:row>51</xdr:row>
      <xdr:rowOff>238125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514725" y="136683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571500</xdr:colOff>
      <xdr:row>51</xdr:row>
      <xdr:rowOff>76200</xdr:rowOff>
    </xdr:from>
    <xdr:to>
      <xdr:col>11</xdr:col>
      <xdr:colOff>762000</xdr:colOff>
      <xdr:row>51</xdr:row>
      <xdr:rowOff>266700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5619750" y="136969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52</xdr:row>
      <xdr:rowOff>47625</xdr:rowOff>
    </xdr:from>
    <xdr:to>
      <xdr:col>2</xdr:col>
      <xdr:colOff>523875</xdr:colOff>
      <xdr:row>52</xdr:row>
      <xdr:rowOff>238125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1057275" y="139350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571500</xdr:colOff>
      <xdr:row>52</xdr:row>
      <xdr:rowOff>66675</xdr:rowOff>
    </xdr:from>
    <xdr:to>
      <xdr:col>11</xdr:col>
      <xdr:colOff>762000</xdr:colOff>
      <xdr:row>52</xdr:row>
      <xdr:rowOff>257175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5619750" y="139541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55</xdr:row>
      <xdr:rowOff>114300</xdr:rowOff>
    </xdr:from>
    <xdr:to>
      <xdr:col>2</xdr:col>
      <xdr:colOff>523875</xdr:colOff>
      <xdr:row>55</xdr:row>
      <xdr:rowOff>304800</xdr:rowOff>
    </xdr:to>
    <xdr:sp>
      <xdr:nvSpPr>
        <xdr:cNvPr id="6" name="Text Box 40"/>
        <xdr:cNvSpPr txBox="1">
          <a:spLocks noChangeArrowheads="1"/>
        </xdr:cNvSpPr>
      </xdr:nvSpPr>
      <xdr:spPr>
        <a:xfrm>
          <a:off x="1057275" y="14801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6</xdr:col>
      <xdr:colOff>104775</xdr:colOff>
      <xdr:row>55</xdr:row>
      <xdr:rowOff>85725</xdr:rowOff>
    </xdr:from>
    <xdr:to>
      <xdr:col>6</xdr:col>
      <xdr:colOff>295275</xdr:colOff>
      <xdr:row>55</xdr:row>
      <xdr:rowOff>276225</xdr:rowOff>
    </xdr:to>
    <xdr:sp>
      <xdr:nvSpPr>
        <xdr:cNvPr id="7" name="Text Box 40"/>
        <xdr:cNvSpPr txBox="1">
          <a:spLocks noChangeArrowheads="1"/>
        </xdr:cNvSpPr>
      </xdr:nvSpPr>
      <xdr:spPr>
        <a:xfrm>
          <a:off x="2819400" y="147732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57</xdr:row>
      <xdr:rowOff>142875</xdr:rowOff>
    </xdr:from>
    <xdr:to>
      <xdr:col>2</xdr:col>
      <xdr:colOff>542925</xdr:colOff>
      <xdr:row>58</xdr:row>
      <xdr:rowOff>9525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1076325" y="154305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8</xdr:col>
      <xdr:colOff>28575</xdr:colOff>
      <xdr:row>97</xdr:row>
      <xdr:rowOff>38100</xdr:rowOff>
    </xdr:from>
    <xdr:to>
      <xdr:col>8</xdr:col>
      <xdr:colOff>219075</xdr:colOff>
      <xdr:row>97</xdr:row>
      <xdr:rowOff>219075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3743325" y="266890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3</xdr:col>
      <xdr:colOff>619125</xdr:colOff>
      <xdr:row>97</xdr:row>
      <xdr:rowOff>28575</xdr:rowOff>
    </xdr:from>
    <xdr:to>
      <xdr:col>3</xdr:col>
      <xdr:colOff>809625</xdr:colOff>
      <xdr:row>97</xdr:row>
      <xdr:rowOff>219075</xdr:rowOff>
    </xdr:to>
    <xdr:sp>
      <xdr:nvSpPr>
        <xdr:cNvPr id="10" name="Text Box 40"/>
        <xdr:cNvSpPr txBox="1">
          <a:spLocks noChangeArrowheads="1"/>
        </xdr:cNvSpPr>
      </xdr:nvSpPr>
      <xdr:spPr>
        <a:xfrm>
          <a:off x="1943100" y="266795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295275</xdr:colOff>
      <xdr:row>123</xdr:row>
      <xdr:rowOff>47625</xdr:rowOff>
    </xdr:from>
    <xdr:to>
      <xdr:col>2</xdr:col>
      <xdr:colOff>485775</xdr:colOff>
      <xdr:row>123</xdr:row>
      <xdr:rowOff>238125</xdr:rowOff>
    </xdr:to>
    <xdr:sp>
      <xdr:nvSpPr>
        <xdr:cNvPr id="11" name="Text Box 40"/>
        <xdr:cNvSpPr txBox="1">
          <a:spLocks noChangeArrowheads="1"/>
        </xdr:cNvSpPr>
      </xdr:nvSpPr>
      <xdr:spPr>
        <a:xfrm>
          <a:off x="1019175" y="33851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2</xdr:col>
      <xdr:colOff>314325</xdr:colOff>
      <xdr:row>130</xdr:row>
      <xdr:rowOff>57150</xdr:rowOff>
    </xdr:from>
    <xdr:to>
      <xdr:col>2</xdr:col>
      <xdr:colOff>504825</xdr:colOff>
      <xdr:row>130</xdr:row>
      <xdr:rowOff>247650</xdr:rowOff>
    </xdr:to>
    <xdr:sp>
      <xdr:nvSpPr>
        <xdr:cNvPr id="12" name="Text Box 40"/>
        <xdr:cNvSpPr txBox="1">
          <a:spLocks noChangeArrowheads="1"/>
        </xdr:cNvSpPr>
      </xdr:nvSpPr>
      <xdr:spPr>
        <a:xfrm>
          <a:off x="1038225" y="357282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2</xdr:col>
      <xdr:colOff>304800</xdr:colOff>
      <xdr:row>125</xdr:row>
      <xdr:rowOff>66675</xdr:rowOff>
    </xdr:from>
    <xdr:to>
      <xdr:col>2</xdr:col>
      <xdr:colOff>495300</xdr:colOff>
      <xdr:row>125</xdr:row>
      <xdr:rowOff>257175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028700" y="344043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126</xdr:row>
      <xdr:rowOff>57150</xdr:rowOff>
    </xdr:from>
    <xdr:to>
      <xdr:col>2</xdr:col>
      <xdr:colOff>495300</xdr:colOff>
      <xdr:row>126</xdr:row>
      <xdr:rowOff>247650</xdr:rowOff>
    </xdr:to>
    <xdr:sp>
      <xdr:nvSpPr>
        <xdr:cNvPr id="14" name="Text Box 40"/>
        <xdr:cNvSpPr txBox="1">
          <a:spLocks noChangeArrowheads="1"/>
        </xdr:cNvSpPr>
      </xdr:nvSpPr>
      <xdr:spPr>
        <a:xfrm>
          <a:off x="1028700" y="346614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314325</xdr:colOff>
      <xdr:row>127</xdr:row>
      <xdr:rowOff>66675</xdr:rowOff>
    </xdr:from>
    <xdr:to>
      <xdr:col>2</xdr:col>
      <xdr:colOff>504825</xdr:colOff>
      <xdr:row>127</xdr:row>
      <xdr:rowOff>257175</xdr:rowOff>
    </xdr:to>
    <xdr:sp>
      <xdr:nvSpPr>
        <xdr:cNvPr id="15" name="Text Box 40"/>
        <xdr:cNvSpPr txBox="1">
          <a:spLocks noChangeArrowheads="1"/>
        </xdr:cNvSpPr>
      </xdr:nvSpPr>
      <xdr:spPr>
        <a:xfrm>
          <a:off x="1038225" y="349377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314325</xdr:colOff>
      <xdr:row>131</xdr:row>
      <xdr:rowOff>66675</xdr:rowOff>
    </xdr:from>
    <xdr:to>
      <xdr:col>2</xdr:col>
      <xdr:colOff>504825</xdr:colOff>
      <xdr:row>131</xdr:row>
      <xdr:rowOff>257175</xdr:rowOff>
    </xdr:to>
    <xdr:sp>
      <xdr:nvSpPr>
        <xdr:cNvPr id="16" name="Text Box 40"/>
        <xdr:cNvSpPr txBox="1">
          <a:spLocks noChangeArrowheads="1"/>
        </xdr:cNvSpPr>
      </xdr:nvSpPr>
      <xdr:spPr>
        <a:xfrm>
          <a:off x="1038225" y="360045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134</xdr:row>
      <xdr:rowOff>38100</xdr:rowOff>
    </xdr:from>
    <xdr:to>
      <xdr:col>6</xdr:col>
      <xdr:colOff>304800</xdr:colOff>
      <xdr:row>134</xdr:row>
      <xdr:rowOff>228600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2828925" y="367760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9</xdr:col>
      <xdr:colOff>409575</xdr:colOff>
      <xdr:row>134</xdr:row>
      <xdr:rowOff>47625</xdr:rowOff>
    </xdr:from>
    <xdr:to>
      <xdr:col>9</xdr:col>
      <xdr:colOff>600075</xdr:colOff>
      <xdr:row>134</xdr:row>
      <xdr:rowOff>238125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4362450" y="367855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571500</xdr:colOff>
      <xdr:row>134</xdr:row>
      <xdr:rowOff>47625</xdr:rowOff>
    </xdr:from>
    <xdr:to>
      <xdr:col>11</xdr:col>
      <xdr:colOff>762000</xdr:colOff>
      <xdr:row>134</xdr:row>
      <xdr:rowOff>238125</xdr:rowOff>
    </xdr:to>
    <xdr:sp>
      <xdr:nvSpPr>
        <xdr:cNvPr id="19" name="Text Box 40"/>
        <xdr:cNvSpPr txBox="1">
          <a:spLocks noChangeArrowheads="1"/>
        </xdr:cNvSpPr>
      </xdr:nvSpPr>
      <xdr:spPr>
        <a:xfrm>
          <a:off x="5619750" y="367855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136</xdr:row>
      <xdr:rowOff>57150</xdr:rowOff>
    </xdr:from>
    <xdr:to>
      <xdr:col>6</xdr:col>
      <xdr:colOff>276225</xdr:colOff>
      <xdr:row>136</xdr:row>
      <xdr:rowOff>247650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2800350" y="373284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6</xdr:col>
      <xdr:colOff>142875</xdr:colOff>
      <xdr:row>140</xdr:row>
      <xdr:rowOff>66675</xdr:rowOff>
    </xdr:from>
    <xdr:to>
      <xdr:col>7</xdr:col>
      <xdr:colOff>0</xdr:colOff>
      <xdr:row>140</xdr:row>
      <xdr:rowOff>257175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2857500" y="38404800"/>
          <a:ext cx="266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6</xdr:col>
      <xdr:colOff>76200</xdr:colOff>
      <xdr:row>137</xdr:row>
      <xdr:rowOff>57150</xdr:rowOff>
    </xdr:from>
    <xdr:to>
      <xdr:col>6</xdr:col>
      <xdr:colOff>266700</xdr:colOff>
      <xdr:row>137</xdr:row>
      <xdr:rowOff>247650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2790825" y="375951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138</xdr:row>
      <xdr:rowOff>57150</xdr:rowOff>
    </xdr:from>
    <xdr:to>
      <xdr:col>6</xdr:col>
      <xdr:colOff>266700</xdr:colOff>
      <xdr:row>138</xdr:row>
      <xdr:rowOff>247650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2790825" y="378618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141</xdr:row>
      <xdr:rowOff>57150</xdr:rowOff>
    </xdr:from>
    <xdr:to>
      <xdr:col>7</xdr:col>
      <xdr:colOff>0</xdr:colOff>
      <xdr:row>141</xdr:row>
      <xdr:rowOff>257175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2847975" y="38661975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142</xdr:row>
      <xdr:rowOff>47625</xdr:rowOff>
    </xdr:from>
    <xdr:to>
      <xdr:col>7</xdr:col>
      <xdr:colOff>0</xdr:colOff>
      <xdr:row>142</xdr:row>
      <xdr:rowOff>238125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2857500" y="38919150"/>
          <a:ext cx="266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146</xdr:row>
      <xdr:rowOff>66675</xdr:rowOff>
    </xdr:from>
    <xdr:to>
      <xdr:col>6</xdr:col>
      <xdr:colOff>295275</xdr:colOff>
      <xdr:row>146</xdr:row>
      <xdr:rowOff>257175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2819400" y="400050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147</xdr:row>
      <xdr:rowOff>57150</xdr:rowOff>
    </xdr:from>
    <xdr:to>
      <xdr:col>6</xdr:col>
      <xdr:colOff>295275</xdr:colOff>
      <xdr:row>147</xdr:row>
      <xdr:rowOff>247650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2819400" y="402621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148</xdr:row>
      <xdr:rowOff>85725</xdr:rowOff>
    </xdr:from>
    <xdr:to>
      <xdr:col>6</xdr:col>
      <xdr:colOff>295275</xdr:colOff>
      <xdr:row>149</xdr:row>
      <xdr:rowOff>0</xdr:rowOff>
    </xdr:to>
    <xdr:sp>
      <xdr:nvSpPr>
        <xdr:cNvPr id="28" name="Text Box 40"/>
        <xdr:cNvSpPr txBox="1">
          <a:spLocks noChangeArrowheads="1"/>
        </xdr:cNvSpPr>
      </xdr:nvSpPr>
      <xdr:spPr>
        <a:xfrm>
          <a:off x="2819400" y="405574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151</xdr:row>
      <xdr:rowOff>66675</xdr:rowOff>
    </xdr:from>
    <xdr:to>
      <xdr:col>6</xdr:col>
      <xdr:colOff>295275</xdr:colOff>
      <xdr:row>151</xdr:row>
      <xdr:rowOff>257175</xdr:rowOff>
    </xdr:to>
    <xdr:sp>
      <xdr:nvSpPr>
        <xdr:cNvPr id="29" name="Text Box 40"/>
        <xdr:cNvSpPr txBox="1">
          <a:spLocks noChangeArrowheads="1"/>
        </xdr:cNvSpPr>
      </xdr:nvSpPr>
      <xdr:spPr>
        <a:xfrm>
          <a:off x="2819400" y="413385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152</xdr:row>
      <xdr:rowOff>57150</xdr:rowOff>
    </xdr:from>
    <xdr:to>
      <xdr:col>6</xdr:col>
      <xdr:colOff>295275</xdr:colOff>
      <xdr:row>152</xdr:row>
      <xdr:rowOff>247650</xdr:rowOff>
    </xdr:to>
    <xdr:sp>
      <xdr:nvSpPr>
        <xdr:cNvPr id="30" name="Text Box 40"/>
        <xdr:cNvSpPr txBox="1">
          <a:spLocks noChangeArrowheads="1"/>
        </xdr:cNvSpPr>
      </xdr:nvSpPr>
      <xdr:spPr>
        <a:xfrm>
          <a:off x="2819400" y="415956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155</xdr:row>
      <xdr:rowOff>66675</xdr:rowOff>
    </xdr:from>
    <xdr:to>
      <xdr:col>6</xdr:col>
      <xdr:colOff>295275</xdr:colOff>
      <xdr:row>155</xdr:row>
      <xdr:rowOff>257175</xdr:rowOff>
    </xdr:to>
    <xdr:sp>
      <xdr:nvSpPr>
        <xdr:cNvPr id="31" name="Text Box 40"/>
        <xdr:cNvSpPr txBox="1">
          <a:spLocks noChangeArrowheads="1"/>
        </xdr:cNvSpPr>
      </xdr:nvSpPr>
      <xdr:spPr>
        <a:xfrm>
          <a:off x="2819400" y="424053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156</xdr:row>
      <xdr:rowOff>57150</xdr:rowOff>
    </xdr:from>
    <xdr:to>
      <xdr:col>6</xdr:col>
      <xdr:colOff>295275</xdr:colOff>
      <xdr:row>156</xdr:row>
      <xdr:rowOff>247650</xdr:rowOff>
    </xdr:to>
    <xdr:sp>
      <xdr:nvSpPr>
        <xdr:cNvPr id="32" name="Text Box 40"/>
        <xdr:cNvSpPr txBox="1">
          <a:spLocks noChangeArrowheads="1"/>
        </xdr:cNvSpPr>
      </xdr:nvSpPr>
      <xdr:spPr>
        <a:xfrm>
          <a:off x="2819400" y="426624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4"/>
  <sheetViews>
    <sheetView tabSelected="1" view="pageLayout" zoomScaleSheetLayoutView="100" workbookViewId="0" topLeftCell="A162">
      <selection activeCell="G174" sqref="G174"/>
    </sheetView>
  </sheetViews>
  <sheetFormatPr defaultColWidth="9.140625" defaultRowHeight="21.75"/>
  <cols>
    <col min="1" max="1" width="1.57421875" style="41" customWidth="1"/>
    <col min="2" max="2" width="9.28125" style="41" customWidth="1"/>
    <col min="3" max="3" width="9.00390625" style="41" customWidth="1"/>
    <col min="4" max="4" width="12.8515625" style="41" customWidth="1"/>
    <col min="5" max="5" width="0.5625" style="41" hidden="1" customWidth="1"/>
    <col min="6" max="6" width="8.00390625" style="41" customWidth="1"/>
    <col min="7" max="7" width="6.140625" style="41" customWidth="1"/>
    <col min="8" max="8" width="8.8515625" style="41" customWidth="1"/>
    <col min="9" max="9" width="3.57421875" style="41" customWidth="1"/>
    <col min="10" max="10" width="10.140625" style="41" customWidth="1"/>
    <col min="11" max="11" width="6.28125" style="41" customWidth="1"/>
    <col min="12" max="12" width="12.28125" style="38" customWidth="1"/>
    <col min="13" max="13" width="1.7109375" style="38" hidden="1" customWidth="1"/>
    <col min="14" max="14" width="13.28125" style="41" customWidth="1"/>
    <col min="15" max="15" width="7.140625" style="41" hidden="1" customWidth="1"/>
    <col min="16" max="16" width="7.57421875" style="41" customWidth="1"/>
    <col min="17" max="17" width="0.13671875" style="41" customWidth="1"/>
    <col min="18" max="16384" width="9.140625" style="41" customWidth="1"/>
  </cols>
  <sheetData>
    <row r="1" ht="21" hidden="1"/>
    <row r="2" spans="14:16" ht="21.75" customHeight="1" hidden="1">
      <c r="N2" s="175"/>
      <c r="O2" s="175"/>
      <c r="P2" s="175"/>
    </row>
    <row r="3" spans="2:15" ht="24" customHeight="1">
      <c r="B3" s="92" t="s">
        <v>13</v>
      </c>
      <c r="C3" s="93"/>
      <c r="D3" s="93"/>
      <c r="E3" s="93"/>
      <c r="F3" s="93"/>
      <c r="G3" s="74"/>
      <c r="H3" s="74"/>
      <c r="I3" s="74"/>
      <c r="J3" s="41" t="s">
        <v>14</v>
      </c>
      <c r="L3" s="94"/>
      <c r="M3" s="94"/>
      <c r="N3" s="84"/>
      <c r="O3" s="84"/>
    </row>
    <row r="4" spans="2:15" ht="21">
      <c r="B4" s="73" t="s">
        <v>127</v>
      </c>
      <c r="C4" s="38"/>
      <c r="D4" s="38"/>
      <c r="E4" s="38"/>
      <c r="F4" s="38"/>
      <c r="G4" s="38"/>
      <c r="I4" s="38"/>
      <c r="J4" s="74"/>
      <c r="K4" s="75" t="s">
        <v>15</v>
      </c>
      <c r="L4" s="76">
        <v>89390000</v>
      </c>
      <c r="M4" s="77"/>
      <c r="N4" s="73" t="s">
        <v>16</v>
      </c>
      <c r="O4" s="38"/>
    </row>
    <row r="5" spans="2:15" ht="21">
      <c r="B5" s="73" t="s">
        <v>231</v>
      </c>
      <c r="C5" s="38"/>
      <c r="D5" s="38"/>
      <c r="E5" s="38"/>
      <c r="F5" s="38"/>
      <c r="G5" s="38"/>
      <c r="I5" s="38"/>
      <c r="J5" s="74"/>
      <c r="K5" s="75"/>
      <c r="L5" s="76"/>
      <c r="M5" s="77"/>
      <c r="N5" s="73"/>
      <c r="O5" s="38"/>
    </row>
    <row r="6" spans="2:16" ht="20.25" customHeight="1">
      <c r="B6" s="78" t="s">
        <v>164</v>
      </c>
      <c r="D6" s="78" t="s">
        <v>211</v>
      </c>
      <c r="E6" s="78"/>
      <c r="F6" s="78"/>
      <c r="G6" s="79"/>
      <c r="I6" s="79"/>
      <c r="J6" s="78"/>
      <c r="K6" s="78"/>
      <c r="L6" s="78" t="s">
        <v>128</v>
      </c>
      <c r="N6" s="73"/>
      <c r="O6" s="73"/>
      <c r="P6" s="74"/>
    </row>
    <row r="7" spans="2:15" ht="19.5" customHeight="1">
      <c r="B7" s="78" t="s">
        <v>138</v>
      </c>
      <c r="D7" s="79"/>
      <c r="E7" s="79"/>
      <c r="F7" s="73"/>
      <c r="G7" s="79"/>
      <c r="H7" s="73" t="s">
        <v>129</v>
      </c>
      <c r="I7" s="79"/>
      <c r="J7" s="80"/>
      <c r="K7" s="80"/>
      <c r="N7" s="38"/>
      <c r="O7" s="38"/>
    </row>
    <row r="8" spans="1:15" ht="23.25" customHeight="1">
      <c r="A8" s="41" t="s">
        <v>17</v>
      </c>
      <c r="B8" s="78" t="s">
        <v>18</v>
      </c>
      <c r="D8" s="79"/>
      <c r="E8" s="79"/>
      <c r="F8" s="77"/>
      <c r="G8" s="79"/>
      <c r="H8" s="79"/>
      <c r="I8" s="79"/>
      <c r="J8" s="80"/>
      <c r="K8" s="80"/>
      <c r="N8" s="38"/>
      <c r="O8" s="38"/>
    </row>
    <row r="9" spans="2:15" ht="23.25" customHeight="1">
      <c r="B9" s="78"/>
      <c r="C9" s="74" t="s">
        <v>212</v>
      </c>
      <c r="D9" s="79"/>
      <c r="E9" s="79"/>
      <c r="F9" s="77"/>
      <c r="G9" s="79"/>
      <c r="H9" s="79"/>
      <c r="I9" s="79"/>
      <c r="J9" s="80"/>
      <c r="K9" s="80"/>
      <c r="N9" s="38"/>
      <c r="O9" s="38"/>
    </row>
    <row r="10" spans="2:15" ht="23.25" customHeight="1">
      <c r="B10" s="78"/>
      <c r="C10" s="81" t="s">
        <v>213</v>
      </c>
      <c r="D10" s="79"/>
      <c r="E10" s="79"/>
      <c r="F10" s="77"/>
      <c r="G10" s="79"/>
      <c r="H10" s="79"/>
      <c r="I10" s="79"/>
      <c r="J10" s="80"/>
      <c r="K10" s="80"/>
      <c r="N10" s="38"/>
      <c r="O10" s="38"/>
    </row>
    <row r="11" spans="2:15" ht="23.25" customHeight="1">
      <c r="B11" s="72" t="s">
        <v>158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38"/>
    </row>
    <row r="12" spans="2:15" ht="23.25" customHeight="1">
      <c r="B12" s="72" t="s">
        <v>159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38"/>
    </row>
    <row r="13" spans="2:15" ht="23.25" customHeight="1">
      <c r="B13" s="72" t="s">
        <v>160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38"/>
    </row>
    <row r="14" spans="2:15" ht="23.25" customHeight="1">
      <c r="B14" s="72" t="s">
        <v>202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38"/>
    </row>
    <row r="15" spans="2:15" ht="23.25" customHeight="1">
      <c r="B15" s="72" t="s">
        <v>207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38"/>
    </row>
    <row r="16" spans="2:15" ht="23.25" customHeight="1">
      <c r="B16" s="72" t="s">
        <v>204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38"/>
    </row>
    <row r="17" spans="2:15" ht="23.25" customHeight="1">
      <c r="B17" s="34" t="s">
        <v>203</v>
      </c>
      <c r="C17" s="71"/>
      <c r="D17" s="71"/>
      <c r="E17" s="71"/>
      <c r="F17" s="71"/>
      <c r="G17" s="71"/>
      <c r="H17" s="71"/>
      <c r="I17" s="71"/>
      <c r="J17" s="71"/>
      <c r="K17" s="71"/>
      <c r="N17" s="38"/>
      <c r="O17" s="38"/>
    </row>
    <row r="18" spans="2:15" ht="23.25" customHeight="1">
      <c r="B18" s="178" t="s">
        <v>205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38"/>
    </row>
    <row r="19" spans="2:15" ht="23.25" customHeight="1">
      <c r="B19" s="72" t="s">
        <v>206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38"/>
    </row>
    <row r="20" spans="2:20" ht="23.25" customHeight="1">
      <c r="B20" s="82"/>
      <c r="C20" s="83" t="s">
        <v>19</v>
      </c>
      <c r="D20" s="37" t="s">
        <v>130</v>
      </c>
      <c r="E20" s="37"/>
      <c r="F20" s="37"/>
      <c r="G20" s="37"/>
      <c r="H20" s="38"/>
      <c r="I20" s="84"/>
      <c r="J20" s="84"/>
      <c r="K20" s="84"/>
      <c r="L20" s="85"/>
      <c r="M20" s="85"/>
      <c r="N20" s="81"/>
      <c r="O20" s="81"/>
      <c r="P20" s="84"/>
      <c r="Q20" s="84"/>
      <c r="R20" s="84"/>
      <c r="S20" s="84"/>
      <c r="T20" s="84"/>
    </row>
    <row r="21" spans="2:20" ht="23.25" customHeight="1">
      <c r="B21" s="82"/>
      <c r="C21" s="83"/>
      <c r="D21" s="37" t="s">
        <v>131</v>
      </c>
      <c r="E21" s="37"/>
      <c r="F21" s="37"/>
      <c r="G21" s="37"/>
      <c r="H21" s="38"/>
      <c r="I21" s="84"/>
      <c r="J21" s="84"/>
      <c r="K21" s="84"/>
      <c r="L21" s="85"/>
      <c r="M21" s="85"/>
      <c r="N21" s="81"/>
      <c r="O21" s="81"/>
      <c r="P21" s="84"/>
      <c r="Q21" s="84"/>
      <c r="R21" s="84"/>
      <c r="S21" s="84"/>
      <c r="T21" s="84"/>
    </row>
    <row r="22" spans="2:20" ht="23.25" customHeight="1">
      <c r="B22" s="82"/>
      <c r="C22" s="83" t="s">
        <v>20</v>
      </c>
      <c r="D22" s="86" t="s">
        <v>233</v>
      </c>
      <c r="E22" s="84"/>
      <c r="F22" s="84"/>
      <c r="G22" s="84"/>
      <c r="H22" s="84"/>
      <c r="I22" s="84"/>
      <c r="J22" s="84"/>
      <c r="K22" s="84"/>
      <c r="L22" s="85"/>
      <c r="M22" s="85"/>
      <c r="N22" s="81"/>
      <c r="O22" s="81"/>
      <c r="P22" s="84"/>
      <c r="Q22" s="84"/>
      <c r="R22" s="84"/>
      <c r="S22" s="84"/>
      <c r="T22" s="84"/>
    </row>
    <row r="23" spans="2:20" ht="23.25" customHeight="1">
      <c r="B23" s="82"/>
      <c r="C23" s="83" t="s">
        <v>21</v>
      </c>
      <c r="D23" s="84" t="s">
        <v>216</v>
      </c>
      <c r="E23" s="84"/>
      <c r="F23" s="84"/>
      <c r="G23" s="84"/>
      <c r="H23" s="84"/>
      <c r="I23" s="84"/>
      <c r="J23" s="84"/>
      <c r="K23" s="84"/>
      <c r="L23" s="85"/>
      <c r="M23" s="85"/>
      <c r="N23" s="81"/>
      <c r="O23" s="81"/>
      <c r="P23" s="84"/>
      <c r="Q23" s="84"/>
      <c r="R23" s="84"/>
      <c r="S23" s="84"/>
      <c r="T23" s="84"/>
    </row>
    <row r="24" spans="2:20" ht="23.25" customHeight="1">
      <c r="B24" s="82"/>
      <c r="C24" s="84" t="s">
        <v>242</v>
      </c>
      <c r="E24" s="84"/>
      <c r="F24" s="84"/>
      <c r="G24" s="84"/>
      <c r="H24" s="84"/>
      <c r="I24" s="84"/>
      <c r="J24" s="84"/>
      <c r="K24" s="84"/>
      <c r="L24" s="85"/>
      <c r="M24" s="85"/>
      <c r="N24" s="81"/>
      <c r="O24" s="81"/>
      <c r="P24" s="84"/>
      <c r="Q24" s="84"/>
      <c r="R24" s="84"/>
      <c r="S24" s="84"/>
      <c r="T24" s="84"/>
    </row>
    <row r="25" spans="2:20" ht="23.25" customHeight="1">
      <c r="B25" s="82"/>
      <c r="C25" s="84"/>
      <c r="D25" s="41" t="s">
        <v>243</v>
      </c>
      <c r="E25" s="84"/>
      <c r="F25" s="84"/>
      <c r="G25" s="84"/>
      <c r="H25" s="84"/>
      <c r="I25" s="84"/>
      <c r="J25" s="84"/>
      <c r="K25" s="84"/>
      <c r="L25" s="85"/>
      <c r="M25" s="85"/>
      <c r="N25" s="81"/>
      <c r="O25" s="81"/>
      <c r="P25" s="84"/>
      <c r="Q25" s="84"/>
      <c r="R25" s="84"/>
      <c r="S25" s="84"/>
      <c r="T25" s="84"/>
    </row>
    <row r="26" spans="2:20" ht="23.25" customHeight="1">
      <c r="B26" s="82"/>
      <c r="C26" s="83" t="s">
        <v>234</v>
      </c>
      <c r="D26" s="84"/>
      <c r="E26" s="84"/>
      <c r="F26" s="84"/>
      <c r="G26" s="84"/>
      <c r="H26" s="84"/>
      <c r="I26" s="84"/>
      <c r="J26" s="84"/>
      <c r="K26" s="84"/>
      <c r="L26" s="85"/>
      <c r="M26" s="85"/>
      <c r="N26" s="81"/>
      <c r="O26" s="81"/>
      <c r="P26" s="84"/>
      <c r="Q26" s="84"/>
      <c r="R26" s="84"/>
      <c r="S26" s="84"/>
      <c r="T26" s="84"/>
    </row>
    <row r="27" spans="2:20" ht="23.25" customHeight="1">
      <c r="B27" s="82"/>
      <c r="C27" s="83" t="s">
        <v>214</v>
      </c>
      <c r="D27" s="84"/>
      <c r="E27" s="84"/>
      <c r="F27" s="84"/>
      <c r="G27" s="84"/>
      <c r="H27" s="84"/>
      <c r="I27" s="84"/>
      <c r="J27" s="84"/>
      <c r="K27" s="84"/>
      <c r="L27" s="85"/>
      <c r="M27" s="85"/>
      <c r="N27" s="81"/>
      <c r="O27" s="81"/>
      <c r="P27" s="84"/>
      <c r="Q27" s="84"/>
      <c r="R27" s="84"/>
      <c r="S27" s="84"/>
      <c r="T27" s="84"/>
    </row>
    <row r="28" spans="2:20" ht="23.25" customHeight="1">
      <c r="B28" s="82"/>
      <c r="C28" s="83" t="s">
        <v>22</v>
      </c>
      <c r="D28" s="84" t="s">
        <v>208</v>
      </c>
      <c r="E28" s="84"/>
      <c r="F28" s="84"/>
      <c r="G28" s="84"/>
      <c r="H28" s="84"/>
      <c r="I28" s="84"/>
      <c r="J28" s="84"/>
      <c r="K28" s="84"/>
      <c r="L28" s="85"/>
      <c r="M28" s="85"/>
      <c r="N28" s="81"/>
      <c r="O28" s="81"/>
      <c r="P28" s="84"/>
      <c r="Q28" s="84"/>
      <c r="R28" s="84"/>
      <c r="S28" s="84"/>
      <c r="T28" s="84"/>
    </row>
    <row r="29" spans="2:20" ht="23.25" customHeight="1">
      <c r="B29" s="82"/>
      <c r="C29" s="83" t="s">
        <v>23</v>
      </c>
      <c r="D29" s="83" t="s">
        <v>24</v>
      </c>
      <c r="E29" s="84"/>
      <c r="F29" s="84"/>
      <c r="G29" s="84"/>
      <c r="H29" s="84"/>
      <c r="I29" s="84"/>
      <c r="J29" s="84"/>
      <c r="K29" s="84"/>
      <c r="L29" s="85"/>
      <c r="M29" s="85"/>
      <c r="N29" s="81"/>
      <c r="O29" s="81"/>
      <c r="P29" s="84"/>
      <c r="Q29" s="84"/>
      <c r="R29" s="84"/>
      <c r="S29" s="84"/>
      <c r="T29" s="84"/>
    </row>
    <row r="30" spans="2:20" ht="23.25" customHeight="1">
      <c r="B30" s="82"/>
      <c r="C30" s="177" t="s">
        <v>112</v>
      </c>
      <c r="D30" s="177"/>
      <c r="E30" s="177"/>
      <c r="F30" s="177"/>
      <c r="G30" s="177"/>
      <c r="H30" s="84"/>
      <c r="I30" s="84"/>
      <c r="J30" s="84"/>
      <c r="K30" s="84"/>
      <c r="L30" s="85"/>
      <c r="M30" s="85"/>
      <c r="N30" s="81"/>
      <c r="O30" s="81"/>
      <c r="P30" s="84"/>
      <c r="Q30" s="84"/>
      <c r="R30" s="84"/>
      <c r="S30" s="84"/>
      <c r="T30" s="84"/>
    </row>
    <row r="31" spans="2:15" ht="23.25" customHeight="1">
      <c r="B31" s="78"/>
      <c r="C31" s="81" t="s">
        <v>215</v>
      </c>
      <c r="L31" s="85"/>
      <c r="M31" s="85"/>
      <c r="N31" s="81"/>
      <c r="O31" s="81"/>
    </row>
    <row r="32" spans="3:15" ht="23.25" customHeight="1">
      <c r="C32" s="81" t="s">
        <v>132</v>
      </c>
      <c r="L32" s="41"/>
      <c r="M32" s="85"/>
      <c r="N32" s="85"/>
      <c r="O32" s="81"/>
    </row>
    <row r="33" spans="3:15" ht="18" customHeight="1">
      <c r="C33" s="41" t="s">
        <v>133</v>
      </c>
      <c r="L33" s="41"/>
      <c r="M33" s="85"/>
      <c r="N33" s="85"/>
      <c r="O33" s="81"/>
    </row>
    <row r="34" spans="2:13" ht="21">
      <c r="B34" s="78"/>
      <c r="C34" s="41" t="s">
        <v>225</v>
      </c>
      <c r="L34" s="85"/>
      <c r="M34" s="81"/>
    </row>
    <row r="35" spans="2:13" ht="21">
      <c r="B35" s="78"/>
      <c r="D35" s="41" t="s">
        <v>209</v>
      </c>
      <c r="L35" s="85"/>
      <c r="M35" s="81"/>
    </row>
    <row r="36" spans="2:14" ht="21">
      <c r="B36" s="78" t="s">
        <v>25</v>
      </c>
      <c r="C36" s="79"/>
      <c r="D36" s="79"/>
      <c r="E36" s="79"/>
      <c r="F36" s="79"/>
      <c r="G36" s="79"/>
      <c r="H36" s="79"/>
      <c r="I36" s="79"/>
      <c r="J36" s="80"/>
      <c r="K36" s="80"/>
      <c r="L36" s="95"/>
      <c r="M36" s="85"/>
      <c r="N36" s="81"/>
    </row>
    <row r="37" spans="2:13" ht="21">
      <c r="B37" s="75" t="s">
        <v>134</v>
      </c>
      <c r="I37" s="87"/>
      <c r="M37" s="81"/>
    </row>
    <row r="38" spans="3:14" ht="21">
      <c r="C38" s="96" t="s">
        <v>210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3:13" ht="21">
      <c r="C39" s="41" t="s">
        <v>135</v>
      </c>
      <c r="D39" s="38" t="s">
        <v>136</v>
      </c>
      <c r="J39" s="85"/>
      <c r="K39" s="85"/>
      <c r="L39" s="81"/>
      <c r="M39" s="81"/>
    </row>
    <row r="40" spans="3:15" ht="21">
      <c r="C40" s="41" t="s">
        <v>137</v>
      </c>
      <c r="J40" s="85"/>
      <c r="K40" s="85"/>
      <c r="L40" s="81"/>
      <c r="M40" s="97" t="s">
        <v>26</v>
      </c>
      <c r="N40" s="97"/>
      <c r="O40" s="97"/>
    </row>
    <row r="41" spans="10:15" ht="21">
      <c r="J41" s="85"/>
      <c r="K41" s="85"/>
      <c r="L41" s="81"/>
      <c r="M41" s="97"/>
      <c r="N41" s="97"/>
      <c r="O41" s="97"/>
    </row>
    <row r="42" spans="10:15" ht="21">
      <c r="J42" s="85"/>
      <c r="K42" s="85"/>
      <c r="L42" s="81"/>
      <c r="M42" s="97"/>
      <c r="N42" s="97"/>
      <c r="O42" s="97"/>
    </row>
    <row r="43" spans="10:15" ht="21">
      <c r="J43" s="85"/>
      <c r="K43" s="85"/>
      <c r="L43" s="81"/>
      <c r="M43" s="97"/>
      <c r="N43" s="97"/>
      <c r="O43" s="97"/>
    </row>
    <row r="44" spans="2:14" ht="21">
      <c r="B44" s="74" t="s">
        <v>27</v>
      </c>
      <c r="J44" s="85"/>
      <c r="K44" s="85"/>
      <c r="L44" s="81"/>
      <c r="M44" s="41" t="s">
        <v>28</v>
      </c>
      <c r="N44" s="81"/>
    </row>
    <row r="45" spans="2:14" ht="21">
      <c r="B45" s="174" t="s">
        <v>235</v>
      </c>
      <c r="C45" s="40" t="s">
        <v>236</v>
      </c>
      <c r="D45" s="40"/>
      <c r="E45" s="40"/>
      <c r="F45" s="40"/>
      <c r="G45" s="40"/>
      <c r="H45" s="40"/>
      <c r="I45" s="40"/>
      <c r="J45" s="40"/>
      <c r="K45" s="40"/>
      <c r="L45" s="81"/>
      <c r="M45" s="41"/>
      <c r="N45" s="81"/>
    </row>
    <row r="46" spans="2:14" ht="21">
      <c r="B46" s="174" t="s">
        <v>237</v>
      </c>
      <c r="C46" s="40" t="s">
        <v>238</v>
      </c>
      <c r="D46" s="40"/>
      <c r="E46" s="40"/>
      <c r="F46" s="40"/>
      <c r="G46" s="40"/>
      <c r="H46" s="40"/>
      <c r="I46" s="40"/>
      <c r="J46" s="40"/>
      <c r="K46" s="40"/>
      <c r="L46" s="81"/>
      <c r="M46" s="41"/>
      <c r="N46" s="81"/>
    </row>
    <row r="47" spans="2:14" ht="21">
      <c r="B47" s="174" t="s">
        <v>237</v>
      </c>
      <c r="C47" s="179" t="s">
        <v>239</v>
      </c>
      <c r="D47" s="179"/>
      <c r="E47" s="179"/>
      <c r="F47" s="179"/>
      <c r="G47" s="179"/>
      <c r="H47" s="179"/>
      <c r="I47" s="179"/>
      <c r="J47" s="179"/>
      <c r="K47" s="179"/>
      <c r="L47" s="81"/>
      <c r="M47" s="41"/>
      <c r="N47" s="81"/>
    </row>
    <row r="48" spans="2:13" ht="21">
      <c r="B48" s="174" t="s">
        <v>237</v>
      </c>
      <c r="C48" s="179" t="s">
        <v>240</v>
      </c>
      <c r="D48" s="179"/>
      <c r="E48" s="179"/>
      <c r="F48" s="179"/>
      <c r="G48" s="179"/>
      <c r="H48" s="179"/>
      <c r="I48" s="179"/>
      <c r="J48" s="179"/>
      <c r="K48" s="179"/>
      <c r="L48" s="84"/>
      <c r="M48" s="81"/>
    </row>
    <row r="49" spans="2:13" ht="21">
      <c r="B49" s="174" t="s">
        <v>237</v>
      </c>
      <c r="C49" s="37" t="s">
        <v>241</v>
      </c>
      <c r="D49" s="38"/>
      <c r="E49" s="38"/>
      <c r="F49" s="38"/>
      <c r="G49" s="38"/>
      <c r="H49" s="38"/>
      <c r="I49" s="38"/>
      <c r="J49" s="38"/>
      <c r="K49" s="38"/>
      <c r="L49" s="85"/>
      <c r="M49" s="81"/>
    </row>
    <row r="50" spans="2:13" ht="10.5" customHeight="1">
      <c r="B50" s="98"/>
      <c r="J50" s="81"/>
      <c r="K50" s="85"/>
      <c r="L50" s="81"/>
      <c r="M50" s="81"/>
    </row>
    <row r="51" spans="2:13" ht="21">
      <c r="B51" s="74" t="s">
        <v>29</v>
      </c>
      <c r="J51" s="85"/>
      <c r="K51" s="85"/>
      <c r="L51" s="81"/>
      <c r="M51" s="81"/>
    </row>
    <row r="52" spans="2:14" ht="21">
      <c r="B52" s="74"/>
      <c r="D52" s="176" t="s">
        <v>30</v>
      </c>
      <c r="E52" s="176"/>
      <c r="F52" s="176"/>
      <c r="J52" s="85" t="s">
        <v>31</v>
      </c>
      <c r="K52" s="85"/>
      <c r="L52" s="81"/>
      <c r="M52" s="81"/>
      <c r="N52" s="41" t="s">
        <v>26</v>
      </c>
    </row>
    <row r="53" spans="2:14" ht="21">
      <c r="B53" s="99"/>
      <c r="C53" s="74"/>
      <c r="D53" s="84" t="s">
        <v>32</v>
      </c>
      <c r="E53" s="84"/>
      <c r="F53" s="84"/>
      <c r="G53" s="81"/>
      <c r="L53" s="97"/>
      <c r="M53" s="81"/>
      <c r="N53" s="97" t="s">
        <v>33</v>
      </c>
    </row>
    <row r="54" spans="3:14" ht="21">
      <c r="C54" s="97"/>
      <c r="E54" s="81"/>
      <c r="K54" s="81"/>
      <c r="L54" s="85"/>
      <c r="M54" s="81"/>
      <c r="N54" s="81" t="s">
        <v>34</v>
      </c>
    </row>
    <row r="55" spans="2:13" ht="21">
      <c r="B55" s="177" t="s">
        <v>113</v>
      </c>
      <c r="C55" s="177"/>
      <c r="D55" s="177"/>
      <c r="E55" s="177"/>
      <c r="F55" s="177"/>
      <c r="G55" s="177"/>
      <c r="J55" s="85"/>
      <c r="K55" s="85"/>
      <c r="L55" s="81"/>
      <c r="M55" s="81"/>
    </row>
    <row r="56" spans="4:13" ht="26.25">
      <c r="D56" s="41" t="s">
        <v>35</v>
      </c>
      <c r="F56" s="98"/>
      <c r="H56" s="41" t="s">
        <v>36</v>
      </c>
      <c r="J56" s="81"/>
      <c r="K56" s="85"/>
      <c r="L56" s="81"/>
      <c r="M56" s="81"/>
    </row>
    <row r="57" spans="2:13" ht="21">
      <c r="B57" s="177" t="s">
        <v>114</v>
      </c>
      <c r="C57" s="177"/>
      <c r="D57" s="177"/>
      <c r="E57" s="177"/>
      <c r="F57" s="177"/>
      <c r="G57" s="177"/>
      <c r="J57" s="85"/>
      <c r="K57" s="85"/>
      <c r="L57" s="81"/>
      <c r="M57" s="81"/>
    </row>
    <row r="58" spans="2:13" ht="26.25">
      <c r="B58" s="98"/>
      <c r="D58" s="81" t="s">
        <v>37</v>
      </c>
      <c r="H58" s="41" t="s">
        <v>38</v>
      </c>
      <c r="J58" s="85"/>
      <c r="K58" s="85"/>
      <c r="L58" s="81"/>
      <c r="M58" s="81"/>
    </row>
    <row r="59" spans="2:13" ht="21">
      <c r="B59" s="74" t="s">
        <v>226</v>
      </c>
      <c r="J59" s="85"/>
      <c r="K59" s="85"/>
      <c r="L59" s="81"/>
      <c r="M59" s="81"/>
    </row>
    <row r="60" spans="2:12" ht="21">
      <c r="B60" s="74" t="s">
        <v>227</v>
      </c>
      <c r="J60" s="85"/>
      <c r="K60" s="85"/>
      <c r="L60" s="81"/>
    </row>
    <row r="61" spans="2:12" ht="21">
      <c r="B61" s="74"/>
      <c r="J61" s="85"/>
      <c r="K61" s="85"/>
      <c r="L61" s="81"/>
    </row>
    <row r="62" spans="2:12" ht="21" customHeight="1">
      <c r="B62" s="78" t="s">
        <v>39</v>
      </c>
      <c r="J62" s="85"/>
      <c r="K62" s="85"/>
      <c r="L62" s="81"/>
    </row>
    <row r="63" spans="2:13" ht="21" customHeight="1">
      <c r="B63" s="41" t="s">
        <v>228</v>
      </c>
      <c r="J63" s="85"/>
      <c r="K63" s="85"/>
      <c r="L63" s="81"/>
      <c r="M63" s="100"/>
    </row>
    <row r="64" spans="3:13" ht="21" customHeight="1">
      <c r="C64" s="41" t="s">
        <v>139</v>
      </c>
      <c r="J64" s="85"/>
      <c r="K64" s="85"/>
      <c r="L64" s="81"/>
      <c r="M64" s="101"/>
    </row>
    <row r="65" spans="2:13" ht="21" customHeight="1">
      <c r="B65" s="41" t="s">
        <v>229</v>
      </c>
      <c r="J65" s="85"/>
      <c r="K65" s="85"/>
      <c r="L65" s="81"/>
      <c r="M65" s="102"/>
    </row>
    <row r="66" spans="3:13" ht="21" customHeight="1">
      <c r="C66" s="41" t="s">
        <v>140</v>
      </c>
      <c r="J66" s="85"/>
      <c r="K66" s="85"/>
      <c r="L66" s="81"/>
      <c r="M66" s="103"/>
    </row>
    <row r="67" spans="10:13" ht="21" customHeight="1">
      <c r="J67" s="85"/>
      <c r="K67" s="85"/>
      <c r="L67" s="81"/>
      <c r="M67" s="103"/>
    </row>
    <row r="68" spans="2:13" ht="21" customHeight="1">
      <c r="B68" s="74" t="s">
        <v>40</v>
      </c>
      <c r="J68" s="85"/>
      <c r="K68" s="85"/>
      <c r="L68" s="81"/>
      <c r="M68" s="102"/>
    </row>
    <row r="69" spans="2:13" ht="21" customHeight="1">
      <c r="B69" s="74" t="s">
        <v>41</v>
      </c>
      <c r="M69" s="102"/>
    </row>
    <row r="70" spans="2:17" ht="19.5" customHeight="1">
      <c r="B70" s="104"/>
      <c r="C70" s="105"/>
      <c r="D70" s="183"/>
      <c r="E70" s="183"/>
      <c r="F70" s="106"/>
      <c r="G70" s="100"/>
      <c r="H70" s="107"/>
      <c r="I70" s="100"/>
      <c r="J70" s="107"/>
      <c r="K70" s="100"/>
      <c r="L70" s="107"/>
      <c r="N70" s="107"/>
      <c r="O70" s="100"/>
      <c r="P70" s="107"/>
      <c r="Q70" s="100"/>
    </row>
    <row r="71" spans="2:17" ht="21.75" customHeight="1">
      <c r="B71" s="104"/>
      <c r="C71" s="108"/>
      <c r="D71" s="184" t="s">
        <v>21</v>
      </c>
      <c r="E71" s="184"/>
      <c r="F71" s="109"/>
      <c r="G71" s="110"/>
      <c r="H71" s="185" t="s">
        <v>42</v>
      </c>
      <c r="I71" s="185"/>
      <c r="J71" s="186" t="s">
        <v>44</v>
      </c>
      <c r="K71" s="187"/>
      <c r="L71" s="108" t="s">
        <v>109</v>
      </c>
      <c r="N71" s="186" t="s">
        <v>110</v>
      </c>
      <c r="O71" s="187"/>
      <c r="P71" s="186" t="s">
        <v>111</v>
      </c>
      <c r="Q71" s="187"/>
    </row>
    <row r="72" spans="2:17" ht="21.75" customHeight="1">
      <c r="B72" s="80"/>
      <c r="C72" s="111" t="s">
        <v>219</v>
      </c>
      <c r="D72" s="112"/>
      <c r="E72" s="112"/>
      <c r="F72" s="113"/>
      <c r="G72" s="114"/>
      <c r="H72" s="202" t="s">
        <v>141</v>
      </c>
      <c r="I72" s="202"/>
      <c r="J72" s="203">
        <v>4</v>
      </c>
      <c r="K72" s="203"/>
      <c r="L72" s="116"/>
      <c r="M72" s="117"/>
      <c r="N72" s="180"/>
      <c r="O72" s="181"/>
      <c r="P72" s="182"/>
      <c r="Q72" s="182"/>
    </row>
    <row r="73" spans="2:17" ht="21.75" customHeight="1">
      <c r="B73" s="80"/>
      <c r="C73" s="118" t="s">
        <v>217</v>
      </c>
      <c r="D73" s="80"/>
      <c r="E73" s="80"/>
      <c r="F73" s="119"/>
      <c r="G73" s="120"/>
      <c r="H73" s="121"/>
      <c r="I73" s="122"/>
      <c r="J73" s="123"/>
      <c r="K73" s="123"/>
      <c r="L73" s="102"/>
      <c r="M73" s="95"/>
      <c r="N73" s="124"/>
      <c r="O73" s="103"/>
      <c r="P73" s="125"/>
      <c r="Q73" s="103"/>
    </row>
    <row r="74" spans="2:17" ht="21.75" customHeight="1">
      <c r="B74" s="80"/>
      <c r="C74" s="118" t="s">
        <v>218</v>
      </c>
      <c r="D74" s="80"/>
      <c r="E74" s="80"/>
      <c r="F74" s="119"/>
      <c r="G74" s="120"/>
      <c r="H74" s="121"/>
      <c r="I74" s="122"/>
      <c r="J74" s="123"/>
      <c r="K74" s="123"/>
      <c r="L74" s="102"/>
      <c r="M74" s="95"/>
      <c r="N74" s="124"/>
      <c r="O74" s="103"/>
      <c r="P74" s="125"/>
      <c r="Q74" s="103"/>
    </row>
    <row r="75" spans="2:17" ht="21.75" customHeight="1">
      <c r="B75" s="80"/>
      <c r="C75" s="118" t="s">
        <v>220</v>
      </c>
      <c r="D75" s="80"/>
      <c r="E75" s="80"/>
      <c r="F75" s="119"/>
      <c r="G75" s="120"/>
      <c r="H75" s="121"/>
      <c r="I75" s="122"/>
      <c r="J75" s="123"/>
      <c r="K75" s="123"/>
      <c r="L75" s="102"/>
      <c r="M75" s="95"/>
      <c r="N75" s="124"/>
      <c r="O75" s="103"/>
      <c r="P75" s="125"/>
      <c r="Q75" s="103"/>
    </row>
    <row r="76" spans="2:17" ht="21.75" customHeight="1">
      <c r="B76" s="80"/>
      <c r="C76" s="118" t="s">
        <v>221</v>
      </c>
      <c r="D76" s="80"/>
      <c r="E76" s="80"/>
      <c r="F76" s="119"/>
      <c r="G76" s="120"/>
      <c r="H76" s="121" t="s">
        <v>161</v>
      </c>
      <c r="I76" s="122"/>
      <c r="J76" s="123">
        <v>3200</v>
      </c>
      <c r="K76" s="123"/>
      <c r="L76" s="102"/>
      <c r="M76" s="95"/>
      <c r="N76" s="124"/>
      <c r="O76" s="103"/>
      <c r="P76" s="125"/>
      <c r="Q76" s="103"/>
    </row>
    <row r="77" spans="2:17" ht="21.75" customHeight="1">
      <c r="B77" s="80"/>
      <c r="C77" s="118" t="s">
        <v>222</v>
      </c>
      <c r="D77" s="80"/>
      <c r="E77" s="80"/>
      <c r="F77" s="119"/>
      <c r="G77" s="120"/>
      <c r="H77" s="121"/>
      <c r="I77" s="122"/>
      <c r="J77" s="123"/>
      <c r="K77" s="123"/>
      <c r="L77" s="102"/>
      <c r="M77" s="95"/>
      <c r="N77" s="124"/>
      <c r="O77" s="103"/>
      <c r="P77" s="125"/>
      <c r="Q77" s="103"/>
    </row>
    <row r="78" spans="2:17" ht="21.75" customHeight="1">
      <c r="B78" s="80"/>
      <c r="C78" s="118"/>
      <c r="D78" s="80"/>
      <c r="E78" s="80"/>
      <c r="F78" s="119"/>
      <c r="G78" s="120"/>
      <c r="H78" s="121"/>
      <c r="I78" s="122"/>
      <c r="J78" s="123"/>
      <c r="K78" s="123"/>
      <c r="L78" s="102"/>
      <c r="M78" s="95"/>
      <c r="N78" s="124"/>
      <c r="O78" s="103"/>
      <c r="P78" s="125"/>
      <c r="Q78" s="103"/>
    </row>
    <row r="79" spans="2:17" ht="21.75" customHeight="1">
      <c r="B79" s="80"/>
      <c r="C79" s="126"/>
      <c r="D79" s="127"/>
      <c r="E79" s="127"/>
      <c r="F79" s="128"/>
      <c r="G79" s="129"/>
      <c r="H79" s="130"/>
      <c r="I79" s="131"/>
      <c r="J79" s="132"/>
      <c r="K79" s="132"/>
      <c r="L79" s="133"/>
      <c r="M79" s="134"/>
      <c r="N79" s="135"/>
      <c r="O79" s="136"/>
      <c r="P79" s="137"/>
      <c r="Q79" s="103"/>
    </row>
    <row r="80" ht="21" customHeight="1">
      <c r="B80" s="74" t="s">
        <v>142</v>
      </c>
    </row>
    <row r="81" spans="2:10" ht="21" customHeight="1">
      <c r="B81" s="74"/>
      <c r="C81" s="39" t="s">
        <v>223</v>
      </c>
      <c r="E81" s="39"/>
      <c r="F81" s="39"/>
      <c r="G81" s="38"/>
      <c r="H81" s="39"/>
      <c r="I81" s="37"/>
      <c r="J81" s="37"/>
    </row>
    <row r="82" spans="3:13" ht="25.5" customHeight="1">
      <c r="C82" s="41" t="s">
        <v>224</v>
      </c>
      <c r="D82" s="37"/>
      <c r="E82" s="37"/>
      <c r="F82" s="37"/>
      <c r="G82" s="38"/>
      <c r="H82" s="179" t="s">
        <v>17</v>
      </c>
      <c r="I82" s="179"/>
      <c r="J82" s="179"/>
      <c r="M82" s="77"/>
    </row>
    <row r="83" spans="2:13" ht="24" customHeight="1">
      <c r="B83" s="74" t="s">
        <v>45</v>
      </c>
      <c r="M83" s="77"/>
    </row>
    <row r="84" spans="2:13" ht="24" customHeight="1">
      <c r="B84" s="74"/>
      <c r="D84" s="74" t="s">
        <v>144</v>
      </c>
      <c r="M84" s="77"/>
    </row>
    <row r="85" spans="2:13" ht="24" customHeight="1">
      <c r="B85" s="74"/>
      <c r="C85" s="40" t="s">
        <v>146</v>
      </c>
      <c r="D85" s="40"/>
      <c r="E85" s="40"/>
      <c r="F85" s="40"/>
      <c r="G85" s="40"/>
      <c r="H85" s="40"/>
      <c r="I85" s="40"/>
      <c r="J85" s="40"/>
      <c r="M85" s="77"/>
    </row>
    <row r="86" spans="2:13" ht="24" customHeight="1">
      <c r="B86" s="74"/>
      <c r="C86" s="40" t="s">
        <v>147</v>
      </c>
      <c r="D86" s="40"/>
      <c r="E86" s="40"/>
      <c r="F86" s="40"/>
      <c r="G86" s="40"/>
      <c r="H86" s="37"/>
      <c r="I86" s="37"/>
      <c r="J86" s="37"/>
      <c r="M86" s="77"/>
    </row>
    <row r="87" spans="2:13" ht="24" customHeight="1">
      <c r="B87" s="74"/>
      <c r="C87" s="40" t="s">
        <v>148</v>
      </c>
      <c r="D87" s="40"/>
      <c r="E87" s="40"/>
      <c r="F87" s="40"/>
      <c r="G87" s="40"/>
      <c r="H87" s="40"/>
      <c r="I87" s="40"/>
      <c r="J87" s="40"/>
      <c r="M87" s="77"/>
    </row>
    <row r="88" spans="2:13" ht="24" customHeight="1">
      <c r="B88" s="74"/>
      <c r="C88" s="41" t="s">
        <v>143</v>
      </c>
      <c r="D88" s="37"/>
      <c r="E88" s="40"/>
      <c r="F88" s="40"/>
      <c r="G88" s="40"/>
      <c r="H88" s="40"/>
      <c r="I88" s="40"/>
      <c r="J88" s="40"/>
      <c r="M88" s="77"/>
    </row>
    <row r="89" spans="2:13" ht="24" customHeight="1">
      <c r="B89" s="74"/>
      <c r="D89" s="74" t="s">
        <v>145</v>
      </c>
      <c r="M89" s="77"/>
    </row>
    <row r="90" spans="2:13" ht="24" customHeight="1">
      <c r="B90" s="74"/>
      <c r="D90" s="41" t="s">
        <v>81</v>
      </c>
      <c r="M90" s="77"/>
    </row>
    <row r="91" spans="2:15" ht="23.25" customHeight="1">
      <c r="B91" s="74" t="s">
        <v>46</v>
      </c>
      <c r="C91" s="74"/>
      <c r="M91" s="138"/>
      <c r="O91" s="95"/>
    </row>
    <row r="92" spans="2:15" ht="23.25" customHeight="1">
      <c r="B92" s="74"/>
      <c r="C92" s="38" t="s">
        <v>149</v>
      </c>
      <c r="D92" s="38"/>
      <c r="M92" s="104"/>
      <c r="O92" s="95"/>
    </row>
    <row r="93" spans="2:15" ht="23.25" customHeight="1">
      <c r="B93" s="74"/>
      <c r="C93" s="38" t="s">
        <v>150</v>
      </c>
      <c r="D93" s="38"/>
      <c r="M93" s="104"/>
      <c r="O93" s="95"/>
    </row>
    <row r="94" spans="2:15" ht="23.25" customHeight="1">
      <c r="B94" s="74"/>
      <c r="C94" s="37" t="s">
        <v>154</v>
      </c>
      <c r="D94" s="37"/>
      <c r="M94" s="104"/>
      <c r="O94" s="95"/>
    </row>
    <row r="95" spans="2:15" ht="23.25" customHeight="1">
      <c r="B95" s="74"/>
      <c r="C95" s="37" t="s">
        <v>151</v>
      </c>
      <c r="D95" s="37"/>
      <c r="M95" s="104"/>
      <c r="O95" s="95"/>
    </row>
    <row r="96" spans="2:15" ht="23.25" customHeight="1">
      <c r="B96" s="74"/>
      <c r="C96" s="37" t="s">
        <v>152</v>
      </c>
      <c r="D96" s="37"/>
      <c r="M96" s="104"/>
      <c r="O96" s="95"/>
    </row>
    <row r="97" spans="2:15" ht="23.25" customHeight="1">
      <c r="B97" s="74"/>
      <c r="C97" s="37" t="s">
        <v>153</v>
      </c>
      <c r="D97" s="37"/>
      <c r="M97" s="104"/>
      <c r="O97" s="95"/>
    </row>
    <row r="98" spans="2:15" ht="22.5" customHeight="1">
      <c r="B98" s="74" t="s">
        <v>47</v>
      </c>
      <c r="C98" s="74"/>
      <c r="F98" s="41" t="s">
        <v>48</v>
      </c>
      <c r="J98" s="41" t="s">
        <v>49</v>
      </c>
      <c r="M98" s="139"/>
      <c r="O98" s="95"/>
    </row>
    <row r="99" spans="13:15" ht="26.25" customHeight="1">
      <c r="M99" s="140"/>
      <c r="O99" s="95"/>
    </row>
    <row r="100" spans="2:16" ht="25.5" customHeight="1">
      <c r="B100" s="74" t="s">
        <v>50</v>
      </c>
      <c r="L100" s="77"/>
      <c r="M100" s="95"/>
      <c r="P100" s="80"/>
    </row>
    <row r="101" spans="3:16" ht="20.25" customHeight="1">
      <c r="C101" s="141"/>
      <c r="D101" s="142" t="s">
        <v>51</v>
      </c>
      <c r="E101" s="142"/>
      <c r="F101" s="142"/>
      <c r="G101" s="199" t="s">
        <v>52</v>
      </c>
      <c r="H101" s="200"/>
      <c r="I101" s="200"/>
      <c r="J101" s="201"/>
      <c r="K101" s="199" t="s">
        <v>0</v>
      </c>
      <c r="L101" s="201"/>
      <c r="M101" s="144"/>
      <c r="N101" s="144"/>
      <c r="O101" s="144"/>
      <c r="P101" s="144"/>
    </row>
    <row r="102" spans="3:16" ht="21.75" customHeight="1">
      <c r="C102" s="115"/>
      <c r="D102" s="191">
        <f>L4</f>
        <v>89390000</v>
      </c>
      <c r="E102" s="192"/>
      <c r="F102" s="193"/>
      <c r="G102" s="194" t="s">
        <v>53</v>
      </c>
      <c r="H102" s="195"/>
      <c r="I102" s="195"/>
      <c r="J102" s="196"/>
      <c r="K102" s="197">
        <f>D102</f>
        <v>89390000</v>
      </c>
      <c r="L102" s="198"/>
      <c r="M102" s="147"/>
      <c r="N102" s="147"/>
      <c r="O102" s="147"/>
      <c r="P102" s="147"/>
    </row>
    <row r="103" spans="3:16" ht="21.75" customHeight="1">
      <c r="C103" s="148"/>
      <c r="D103" s="188" t="s">
        <v>54</v>
      </c>
      <c r="E103" s="189"/>
      <c r="F103" s="190"/>
      <c r="G103" s="188" t="s">
        <v>55</v>
      </c>
      <c r="H103" s="189"/>
      <c r="I103" s="189"/>
      <c r="J103" s="190"/>
      <c r="K103" s="121" t="s">
        <v>54</v>
      </c>
      <c r="L103" s="122"/>
      <c r="M103" s="210"/>
      <c r="N103" s="210"/>
      <c r="O103" s="210"/>
      <c r="P103" s="210"/>
    </row>
    <row r="104" spans="3:16" ht="21.75" customHeight="1">
      <c r="C104" s="149"/>
      <c r="D104" s="211" t="s">
        <v>56</v>
      </c>
      <c r="E104" s="212"/>
      <c r="F104" s="213"/>
      <c r="G104" s="211" t="s">
        <v>57</v>
      </c>
      <c r="H104" s="212"/>
      <c r="I104" s="212"/>
      <c r="J104" s="213"/>
      <c r="K104" s="130" t="s">
        <v>58</v>
      </c>
      <c r="L104" s="131"/>
      <c r="M104" s="214"/>
      <c r="N104" s="214"/>
      <c r="O104" s="214"/>
      <c r="P104" s="214"/>
    </row>
    <row r="105" spans="3:16" ht="21.75" customHeight="1">
      <c r="C105" s="150"/>
      <c r="D105" s="208">
        <f>SUM(D102:F104)</f>
        <v>89390000</v>
      </c>
      <c r="E105" s="200"/>
      <c r="F105" s="201"/>
      <c r="G105" s="221" t="s">
        <v>59</v>
      </c>
      <c r="H105" s="222"/>
      <c r="I105" s="222"/>
      <c r="J105" s="223"/>
      <c r="K105" s="208">
        <f>D105</f>
        <v>89390000</v>
      </c>
      <c r="L105" s="209"/>
      <c r="M105" s="214"/>
      <c r="N105" s="214"/>
      <c r="O105" s="214"/>
      <c r="P105" s="214"/>
    </row>
    <row r="106" spans="7:16" ht="21.75" customHeight="1">
      <c r="G106" s="80"/>
      <c r="H106" s="80"/>
      <c r="I106" s="80"/>
      <c r="J106" s="80"/>
      <c r="K106" s="80"/>
      <c r="L106" s="95"/>
      <c r="M106" s="146"/>
      <c r="N106" s="146"/>
      <c r="O106" s="146"/>
      <c r="P106" s="146"/>
    </row>
    <row r="107" spans="2:16" ht="21.75" customHeight="1">
      <c r="B107" s="151" t="s">
        <v>232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146"/>
      <c r="N107" s="146"/>
      <c r="O107" s="146"/>
      <c r="P107" s="146"/>
    </row>
    <row r="108" spans="1:16" ht="21.75" customHeight="1">
      <c r="A108" s="80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152" t="s">
        <v>60</v>
      </c>
      <c r="M108" s="146"/>
      <c r="N108" s="146"/>
      <c r="O108" s="146"/>
      <c r="P108" s="146"/>
    </row>
    <row r="109" spans="1:16" ht="21.75" customHeight="1">
      <c r="A109" s="80"/>
      <c r="B109" s="215" t="s">
        <v>61</v>
      </c>
      <c r="C109" s="216"/>
      <c r="D109" s="216"/>
      <c r="E109" s="216"/>
      <c r="F109" s="217"/>
      <c r="G109" s="218" t="s">
        <v>7</v>
      </c>
      <c r="H109" s="219"/>
      <c r="I109" s="219"/>
      <c r="J109" s="220"/>
      <c r="K109" s="215" t="s">
        <v>52</v>
      </c>
      <c r="L109" s="217"/>
      <c r="M109" s="153"/>
      <c r="N109" s="146"/>
      <c r="O109" s="214"/>
      <c r="P109" s="214"/>
    </row>
    <row r="110" spans="1:16" ht="21.75" customHeight="1" thickBot="1">
      <c r="A110" s="80"/>
      <c r="B110" s="154" t="s">
        <v>62</v>
      </c>
      <c r="C110" s="155"/>
      <c r="D110" s="155"/>
      <c r="E110" s="155"/>
      <c r="F110" s="155"/>
      <c r="G110" s="206"/>
      <c r="H110" s="207"/>
      <c r="I110" s="208">
        <v>89390000</v>
      </c>
      <c r="J110" s="209"/>
      <c r="K110" s="204"/>
      <c r="L110" s="205"/>
      <c r="M110" s="156"/>
      <c r="N110" s="146"/>
      <c r="O110" s="214"/>
      <c r="P110" s="214"/>
    </row>
    <row r="111" spans="1:16" ht="21" customHeight="1" thickTop="1">
      <c r="A111" s="80"/>
      <c r="B111" s="157" t="s">
        <v>63</v>
      </c>
      <c r="C111" s="158"/>
      <c r="D111" s="158"/>
      <c r="E111" s="158"/>
      <c r="F111" s="159"/>
      <c r="G111" s="231"/>
      <c r="H111" s="232"/>
      <c r="I111" s="233"/>
      <c r="J111" s="234"/>
      <c r="K111" s="235"/>
      <c r="L111" s="236"/>
      <c r="M111" s="143"/>
      <c r="N111" s="146"/>
      <c r="O111" s="146"/>
      <c r="P111" s="146"/>
    </row>
    <row r="112" spans="1:13" ht="21">
      <c r="A112" s="80"/>
      <c r="B112" s="160" t="s">
        <v>64</v>
      </c>
      <c r="C112" s="161"/>
      <c r="D112" s="161"/>
      <c r="E112" s="161"/>
      <c r="F112" s="162"/>
      <c r="G112" s="241"/>
      <c r="H112" s="214"/>
      <c r="I112" s="243"/>
      <c r="J112" s="244"/>
      <c r="K112" s="224"/>
      <c r="L112" s="225"/>
      <c r="M112" s="145"/>
    </row>
    <row r="113" spans="1:13" ht="21">
      <c r="A113" s="80"/>
      <c r="B113" s="160" t="s">
        <v>65</v>
      </c>
      <c r="C113" s="161"/>
      <c r="D113" s="161"/>
      <c r="E113" s="161"/>
      <c r="F113" s="162"/>
      <c r="G113" s="163"/>
      <c r="H113" s="146"/>
      <c r="I113" s="229"/>
      <c r="J113" s="230"/>
      <c r="K113" s="164"/>
      <c r="L113" s="165"/>
      <c r="M113" s="122"/>
    </row>
    <row r="114" spans="1:13" ht="21">
      <c r="A114" s="80"/>
      <c r="B114" s="160" t="s">
        <v>66</v>
      </c>
      <c r="C114" s="161"/>
      <c r="D114" s="161"/>
      <c r="E114" s="161"/>
      <c r="F114" s="162"/>
      <c r="G114" s="163"/>
      <c r="H114" s="146"/>
      <c r="I114" s="229"/>
      <c r="J114" s="230"/>
      <c r="K114" s="164"/>
      <c r="L114" s="165"/>
      <c r="M114" s="122"/>
    </row>
    <row r="115" spans="1:13" ht="21">
      <c r="A115" s="80"/>
      <c r="B115" s="160" t="s">
        <v>67</v>
      </c>
      <c r="C115" s="161"/>
      <c r="D115" s="161"/>
      <c r="E115" s="161"/>
      <c r="F115" s="162"/>
      <c r="G115" s="163"/>
      <c r="H115" s="146"/>
      <c r="I115" s="229"/>
      <c r="J115" s="230"/>
      <c r="K115" s="164"/>
      <c r="L115" s="165"/>
      <c r="M115" s="122"/>
    </row>
    <row r="116" spans="1:13" ht="21">
      <c r="A116" s="80"/>
      <c r="B116" s="160" t="s">
        <v>68</v>
      </c>
      <c r="C116" s="161"/>
      <c r="D116" s="161"/>
      <c r="E116" s="161"/>
      <c r="F116" s="162"/>
      <c r="G116" s="163"/>
      <c r="H116" s="146"/>
      <c r="I116" s="239">
        <v>89390000</v>
      </c>
      <c r="J116" s="240"/>
      <c r="K116" s="166"/>
      <c r="L116" s="165"/>
      <c r="M116" s="131"/>
    </row>
    <row r="117" spans="1:13" ht="21">
      <c r="A117" s="80"/>
      <c r="B117" s="160" t="s">
        <v>189</v>
      </c>
      <c r="C117" s="161"/>
      <c r="D117" s="161"/>
      <c r="E117" s="161"/>
      <c r="F117" s="162"/>
      <c r="G117" s="163"/>
      <c r="H117" s="146"/>
      <c r="I117" s="239">
        <v>89390000</v>
      </c>
      <c r="J117" s="240"/>
      <c r="K117" s="164"/>
      <c r="L117" s="165"/>
      <c r="M117" s="143"/>
    </row>
    <row r="118" spans="1:13" ht="21">
      <c r="A118" s="80"/>
      <c r="B118" s="160" t="s">
        <v>69</v>
      </c>
      <c r="C118" s="161"/>
      <c r="D118" s="161"/>
      <c r="E118" s="161"/>
      <c r="F118" s="162"/>
      <c r="G118" s="241"/>
      <c r="H118" s="214"/>
      <c r="I118" s="214"/>
      <c r="J118" s="242"/>
      <c r="K118" s="224"/>
      <c r="L118" s="225"/>
      <c r="M118" s="41"/>
    </row>
    <row r="119" spans="1:13" ht="21">
      <c r="A119" s="80"/>
      <c r="B119" s="167" t="s">
        <v>70</v>
      </c>
      <c r="C119" s="168"/>
      <c r="D119" s="168"/>
      <c r="E119" s="168"/>
      <c r="F119" s="169"/>
      <c r="G119" s="226"/>
      <c r="H119" s="227"/>
      <c r="I119" s="227"/>
      <c r="J119" s="228"/>
      <c r="K119" s="237"/>
      <c r="L119" s="238"/>
      <c r="M119" s="41"/>
    </row>
    <row r="120" spans="1:13" ht="21">
      <c r="A120" s="80"/>
      <c r="B120" s="170"/>
      <c r="C120" s="161"/>
      <c r="D120" s="161"/>
      <c r="E120" s="161"/>
      <c r="F120" s="161"/>
      <c r="G120" s="146"/>
      <c r="H120" s="146"/>
      <c r="I120" s="146"/>
      <c r="J120" s="146"/>
      <c r="K120" s="146"/>
      <c r="L120" s="146"/>
      <c r="M120" s="41"/>
    </row>
    <row r="121" spans="1:13" ht="21">
      <c r="A121" s="80"/>
      <c r="B121" s="170"/>
      <c r="C121" s="161"/>
      <c r="D121" s="161"/>
      <c r="E121" s="161"/>
      <c r="F121" s="161"/>
      <c r="G121" s="146"/>
      <c r="H121" s="146"/>
      <c r="I121" s="146"/>
      <c r="J121" s="146"/>
      <c r="K121" s="146"/>
      <c r="L121" s="146"/>
      <c r="M121" s="41"/>
    </row>
    <row r="122" spans="2:13" ht="21">
      <c r="B122" s="41" t="s">
        <v>230</v>
      </c>
      <c r="H122" s="171"/>
      <c r="L122" s="41"/>
      <c r="M122" s="41"/>
    </row>
    <row r="123" spans="3:13" ht="21">
      <c r="C123" s="41" t="s">
        <v>71</v>
      </c>
      <c r="H123" s="171"/>
      <c r="L123" s="41"/>
      <c r="M123" s="41"/>
    </row>
    <row r="124" spans="4:13" ht="21">
      <c r="D124" s="41" t="s">
        <v>72</v>
      </c>
      <c r="L124" s="41"/>
      <c r="M124" s="41"/>
    </row>
    <row r="125" spans="4:13" ht="21">
      <c r="D125" s="41" t="s">
        <v>73</v>
      </c>
      <c r="L125" s="41"/>
      <c r="M125" s="41"/>
    </row>
    <row r="126" spans="4:13" ht="21">
      <c r="D126" s="41" t="s">
        <v>74</v>
      </c>
      <c r="L126" s="41"/>
      <c r="M126" s="41"/>
    </row>
    <row r="127" spans="4:13" ht="21">
      <c r="D127" s="41" t="s">
        <v>75</v>
      </c>
      <c r="L127" s="41"/>
      <c r="M127" s="41"/>
    </row>
    <row r="128" spans="4:15" ht="21">
      <c r="D128" s="41" t="s">
        <v>76</v>
      </c>
      <c r="L128" s="41"/>
      <c r="M128" s="41"/>
      <c r="O128" s="41" t="s">
        <v>77</v>
      </c>
    </row>
    <row r="129" spans="12:13" ht="21">
      <c r="L129" s="41"/>
      <c r="M129" s="41"/>
    </row>
    <row r="130" spans="3:13" ht="21">
      <c r="C130" s="41" t="s">
        <v>78</v>
      </c>
      <c r="L130" s="41"/>
      <c r="M130" s="41"/>
    </row>
    <row r="131" spans="4:13" ht="21">
      <c r="D131" s="41" t="s">
        <v>79</v>
      </c>
      <c r="L131" s="41"/>
      <c r="M131" s="41"/>
    </row>
    <row r="132" spans="4:13" ht="21">
      <c r="D132" s="41" t="s">
        <v>80</v>
      </c>
      <c r="L132" s="41"/>
      <c r="M132" s="41"/>
    </row>
    <row r="133" spans="4:13" ht="21">
      <c r="D133" s="41" t="s">
        <v>81</v>
      </c>
      <c r="L133" s="41"/>
      <c r="M133" s="41"/>
    </row>
    <row r="134" spans="3:13" ht="21">
      <c r="C134" s="41" t="s">
        <v>82</v>
      </c>
      <c r="L134" s="41"/>
      <c r="M134" s="41"/>
    </row>
    <row r="135" spans="4:14" ht="21">
      <c r="D135" s="41" t="s">
        <v>83</v>
      </c>
      <c r="H135" s="41" t="s">
        <v>84</v>
      </c>
      <c r="K135" s="41" t="s">
        <v>85</v>
      </c>
      <c r="L135" s="41"/>
      <c r="M135" s="41"/>
      <c r="N135" s="41" t="s">
        <v>77</v>
      </c>
    </row>
    <row r="136" spans="12:13" ht="21">
      <c r="L136" s="41"/>
      <c r="M136" s="41"/>
    </row>
    <row r="137" spans="4:13" ht="21">
      <c r="D137" s="41" t="s">
        <v>86</v>
      </c>
      <c r="H137" s="41" t="s">
        <v>87</v>
      </c>
      <c r="L137" s="41"/>
      <c r="M137" s="41"/>
    </row>
    <row r="138" spans="8:13" ht="21">
      <c r="H138" s="41" t="s">
        <v>88</v>
      </c>
      <c r="L138" s="41"/>
      <c r="M138" s="41"/>
    </row>
    <row r="139" spans="8:13" ht="21">
      <c r="H139" s="41" t="s">
        <v>89</v>
      </c>
      <c r="L139" s="41"/>
      <c r="M139" s="41"/>
    </row>
    <row r="140" spans="12:13" ht="21">
      <c r="L140" s="41"/>
      <c r="M140" s="41"/>
    </row>
    <row r="141" spans="4:13" ht="21">
      <c r="D141" s="41" t="s">
        <v>90</v>
      </c>
      <c r="H141" s="41" t="s">
        <v>91</v>
      </c>
      <c r="L141" s="41"/>
      <c r="M141" s="41"/>
    </row>
    <row r="142" spans="8:13" ht="21">
      <c r="H142" s="41" t="s">
        <v>92</v>
      </c>
      <c r="L142" s="41"/>
      <c r="M142" s="41"/>
    </row>
    <row r="143" spans="8:13" ht="21">
      <c r="H143" s="41" t="s">
        <v>93</v>
      </c>
      <c r="L143" s="41"/>
      <c r="M143" s="41"/>
    </row>
    <row r="144" spans="12:13" ht="21">
      <c r="L144" s="41"/>
      <c r="M144" s="41"/>
    </row>
    <row r="145" spans="12:13" ht="21">
      <c r="L145" s="41"/>
      <c r="M145" s="41"/>
    </row>
    <row r="146" spans="3:13" ht="21">
      <c r="C146" s="41" t="s">
        <v>115</v>
      </c>
      <c r="L146" s="41"/>
      <c r="M146" s="41"/>
    </row>
    <row r="147" spans="8:13" ht="21">
      <c r="H147" s="41" t="s">
        <v>116</v>
      </c>
      <c r="L147" s="41"/>
      <c r="M147" s="41"/>
    </row>
    <row r="148" spans="8:13" ht="21">
      <c r="H148" s="41" t="s">
        <v>117</v>
      </c>
      <c r="L148" s="41"/>
      <c r="M148" s="41"/>
    </row>
    <row r="149" spans="8:13" ht="21">
      <c r="H149" s="41" t="s">
        <v>118</v>
      </c>
      <c r="L149" s="41"/>
      <c r="M149" s="41"/>
    </row>
    <row r="150" spans="12:13" ht="21">
      <c r="L150" s="41"/>
      <c r="M150" s="41"/>
    </row>
    <row r="151" spans="3:13" ht="21">
      <c r="C151" s="41" t="s">
        <v>119</v>
      </c>
      <c r="L151" s="41"/>
      <c r="M151" s="41"/>
    </row>
    <row r="152" spans="8:13" ht="21">
      <c r="H152" s="41" t="s">
        <v>120</v>
      </c>
      <c r="L152" s="41"/>
      <c r="M152" s="41"/>
    </row>
    <row r="153" spans="8:13" ht="21">
      <c r="H153" s="41" t="s">
        <v>121</v>
      </c>
      <c r="L153" s="41"/>
      <c r="M153" s="41"/>
    </row>
    <row r="154" spans="12:13" ht="21">
      <c r="L154" s="41"/>
      <c r="M154" s="41"/>
    </row>
    <row r="155" spans="3:13" ht="21">
      <c r="C155" s="41" t="s">
        <v>122</v>
      </c>
      <c r="L155" s="41"/>
      <c r="M155" s="41"/>
    </row>
    <row r="156" spans="8:13" ht="21">
      <c r="H156" s="41" t="s">
        <v>123</v>
      </c>
      <c r="L156" s="41"/>
      <c r="M156" s="41"/>
    </row>
    <row r="157" spans="8:13" ht="21">
      <c r="H157" s="41" t="s">
        <v>124</v>
      </c>
      <c r="L157" s="41"/>
      <c r="M157" s="41"/>
    </row>
    <row r="158" spans="12:13" ht="21">
      <c r="L158" s="41"/>
      <c r="M158" s="41"/>
    </row>
    <row r="159" spans="2:13" ht="21">
      <c r="B159" s="74" t="s">
        <v>94</v>
      </c>
      <c r="L159" s="41"/>
      <c r="M159" s="41"/>
    </row>
    <row r="160" spans="2:13" ht="23.25">
      <c r="B160" s="74"/>
      <c r="C160" s="37" t="s">
        <v>155</v>
      </c>
      <c r="D160" s="37"/>
      <c r="E160" s="37"/>
      <c r="F160" s="37"/>
      <c r="G160" s="37"/>
      <c r="H160" s="37"/>
      <c r="I160" s="172"/>
      <c r="J160" s="172"/>
      <c r="L160" s="41"/>
      <c r="M160" s="41"/>
    </row>
    <row r="161" spans="2:13" ht="23.25">
      <c r="B161" s="74"/>
      <c r="C161" s="37" t="s">
        <v>156</v>
      </c>
      <c r="D161" s="37"/>
      <c r="E161" s="37"/>
      <c r="F161" s="37"/>
      <c r="G161" s="37"/>
      <c r="H161" s="37"/>
      <c r="I161" s="172"/>
      <c r="J161" s="172"/>
      <c r="L161" s="41"/>
      <c r="M161" s="41"/>
    </row>
    <row r="162" spans="2:13" ht="21">
      <c r="B162" s="74"/>
      <c r="L162" s="41"/>
      <c r="M162" s="41"/>
    </row>
    <row r="163" spans="2:13" ht="21">
      <c r="B163" s="74" t="s">
        <v>95</v>
      </c>
      <c r="L163" s="41"/>
      <c r="M163" s="41"/>
    </row>
    <row r="164" spans="2:13" ht="23.25">
      <c r="B164" s="74"/>
      <c r="C164" s="172" t="s">
        <v>81</v>
      </c>
      <c r="D164" s="172"/>
      <c r="E164" s="172"/>
      <c r="F164" s="172"/>
      <c r="G164" s="172"/>
      <c r="H164" s="172"/>
      <c r="I164" s="172"/>
      <c r="J164" s="172"/>
      <c r="L164" s="41"/>
      <c r="M164" s="41"/>
    </row>
    <row r="165" spans="2:13" ht="23.25">
      <c r="B165" s="74"/>
      <c r="C165" s="172"/>
      <c r="D165" s="172"/>
      <c r="E165" s="172"/>
      <c r="F165" s="172"/>
      <c r="G165" s="172"/>
      <c r="H165" s="172"/>
      <c r="I165" s="172"/>
      <c r="J165" s="172"/>
      <c r="L165" s="41"/>
      <c r="M165" s="41"/>
    </row>
    <row r="166" spans="2:13" ht="21">
      <c r="B166" s="74"/>
      <c r="L166" s="41"/>
      <c r="M166" s="41"/>
    </row>
    <row r="167" spans="2:13" ht="21">
      <c r="B167" s="74"/>
      <c r="L167" s="41"/>
      <c r="M167" s="41"/>
    </row>
    <row r="168" spans="2:12" ht="21">
      <c r="B168" s="74" t="s">
        <v>96</v>
      </c>
      <c r="L168" s="41"/>
    </row>
    <row r="169" spans="2:13" ht="23.25">
      <c r="B169" s="74"/>
      <c r="C169" s="172"/>
      <c r="D169" s="172" t="s">
        <v>125</v>
      </c>
      <c r="E169" s="172"/>
      <c r="F169" s="172"/>
      <c r="G169" s="172"/>
      <c r="H169" s="172"/>
      <c r="I169" s="172"/>
      <c r="J169" s="172"/>
      <c r="L169" s="41"/>
      <c r="M169" s="41"/>
    </row>
    <row r="170" spans="2:13" ht="23.25">
      <c r="B170" s="74"/>
      <c r="C170" s="172" t="s">
        <v>126</v>
      </c>
      <c r="D170" s="172"/>
      <c r="E170" s="172"/>
      <c r="F170" s="172"/>
      <c r="G170" s="172"/>
      <c r="H170" s="172"/>
      <c r="I170" s="172"/>
      <c r="J170" s="172"/>
      <c r="L170" s="41"/>
      <c r="M170" s="41"/>
    </row>
    <row r="171" ht="21">
      <c r="L171" s="41"/>
    </row>
    <row r="172" spans="2:12" ht="21">
      <c r="B172" s="173"/>
      <c r="D172" s="95"/>
      <c r="E172" s="95"/>
      <c r="F172" s="95"/>
      <c r="G172" s="95"/>
      <c r="H172" s="95"/>
      <c r="I172" s="95"/>
      <c r="J172" s="95"/>
      <c r="L172" s="41"/>
    </row>
    <row r="174" ht="21">
      <c r="G174" s="41" t="s">
        <v>244</v>
      </c>
    </row>
  </sheetData>
  <sheetProtection/>
  <mergeCells count="62">
    <mergeCell ref="H82:J82"/>
    <mergeCell ref="K119:L119"/>
    <mergeCell ref="I117:J117"/>
    <mergeCell ref="G118:H118"/>
    <mergeCell ref="I118:J118"/>
    <mergeCell ref="K118:L118"/>
    <mergeCell ref="I115:J115"/>
    <mergeCell ref="I116:J116"/>
    <mergeCell ref="G112:H112"/>
    <mergeCell ref="I112:J112"/>
    <mergeCell ref="K112:L112"/>
    <mergeCell ref="G119:H119"/>
    <mergeCell ref="I119:J119"/>
    <mergeCell ref="I114:J114"/>
    <mergeCell ref="I113:J113"/>
    <mergeCell ref="O105:P105"/>
    <mergeCell ref="O110:P110"/>
    <mergeCell ref="G111:H111"/>
    <mergeCell ref="I111:J111"/>
    <mergeCell ref="K111:L111"/>
    <mergeCell ref="B109:F109"/>
    <mergeCell ref="G109:J109"/>
    <mergeCell ref="K109:L109"/>
    <mergeCell ref="O109:P109"/>
    <mergeCell ref="D105:F105"/>
    <mergeCell ref="K105:L105"/>
    <mergeCell ref="M105:N105"/>
    <mergeCell ref="G105:J105"/>
    <mergeCell ref="K110:L110"/>
    <mergeCell ref="G110:H110"/>
    <mergeCell ref="I110:J110"/>
    <mergeCell ref="O103:P103"/>
    <mergeCell ref="D104:F104"/>
    <mergeCell ref="G104:J104"/>
    <mergeCell ref="M104:N104"/>
    <mergeCell ref="O104:P104"/>
    <mergeCell ref="M103:N103"/>
    <mergeCell ref="D103:F103"/>
    <mergeCell ref="G103:J103"/>
    <mergeCell ref="D102:F102"/>
    <mergeCell ref="G102:J102"/>
    <mergeCell ref="J71:K71"/>
    <mergeCell ref="N71:O71"/>
    <mergeCell ref="K102:L102"/>
    <mergeCell ref="G101:J101"/>
    <mergeCell ref="K101:L101"/>
    <mergeCell ref="H72:I72"/>
    <mergeCell ref="J72:K72"/>
    <mergeCell ref="N72:O72"/>
    <mergeCell ref="P72:Q72"/>
    <mergeCell ref="D70:E70"/>
    <mergeCell ref="D71:E71"/>
    <mergeCell ref="H71:I71"/>
    <mergeCell ref="P71:Q71"/>
    <mergeCell ref="N2:P2"/>
    <mergeCell ref="D52:F52"/>
    <mergeCell ref="B55:G55"/>
    <mergeCell ref="B57:G57"/>
    <mergeCell ref="C30:G30"/>
    <mergeCell ref="B18:N18"/>
    <mergeCell ref="C47:K47"/>
    <mergeCell ref="C48:K48"/>
  </mergeCells>
  <printOptions/>
  <pageMargins left="0.946875" right="0.15748031496062992" top="0.3937007874015748" bottom="0.3937007874015748" header="0.5118110236220472" footer="0.5118110236220472"/>
  <pageSetup horizontalDpi="200" verticalDpi="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21.75"/>
  <cols>
    <col min="1" max="1" width="70.8515625" style="2" customWidth="1"/>
    <col min="2" max="2" width="8.28125" style="2" customWidth="1"/>
    <col min="3" max="3" width="7.8515625" style="2" customWidth="1"/>
    <col min="4" max="4" width="11.7109375" style="3" customWidth="1"/>
    <col min="5" max="5" width="7.7109375" style="13" customWidth="1"/>
    <col min="6" max="6" width="10.28125" style="2" bestFit="1" customWidth="1"/>
    <col min="7" max="7" width="7.57421875" style="2" customWidth="1"/>
    <col min="8" max="8" width="10.57421875" style="2" customWidth="1"/>
    <col min="9" max="9" width="7.8515625" style="2" customWidth="1"/>
    <col min="10" max="10" width="10.7109375" style="2" customWidth="1"/>
    <col min="11" max="11" width="8.140625" style="2" bestFit="1" customWidth="1"/>
    <col min="12" max="12" width="10.7109375" style="2" customWidth="1"/>
    <col min="13" max="13" width="12.00390625" style="2" customWidth="1"/>
    <col min="14" max="14" width="10.7109375" style="2" customWidth="1"/>
    <col min="15" max="15" width="11.8515625" style="2" customWidth="1"/>
    <col min="16" max="16" width="10.8515625" style="2" bestFit="1" customWidth="1"/>
    <col min="17" max="16384" width="9.140625" style="2" customWidth="1"/>
  </cols>
  <sheetData>
    <row r="1" spans="1:4" ht="23.25">
      <c r="A1" s="249" t="s">
        <v>2</v>
      </c>
      <c r="B1" s="249"/>
      <c r="C1" s="249"/>
      <c r="D1" s="249"/>
    </row>
    <row r="2" spans="1:5" ht="23.25">
      <c r="A2" s="249" t="s">
        <v>108</v>
      </c>
      <c r="B2" s="249"/>
      <c r="C2" s="249"/>
      <c r="D2" s="249"/>
      <c r="E2" s="2"/>
    </row>
    <row r="3" spans="1:4" ht="23.25">
      <c r="A3" s="250" t="s">
        <v>162</v>
      </c>
      <c r="B3" s="250"/>
      <c r="C3" s="250"/>
      <c r="D3" s="250"/>
    </row>
    <row r="4" spans="1:4" ht="23.25">
      <c r="A4" s="1" t="s">
        <v>163</v>
      </c>
      <c r="B4" s="1"/>
      <c r="C4" s="1"/>
      <c r="D4" s="6"/>
    </row>
    <row r="5" spans="1:4" ht="23.25">
      <c r="A5" s="1" t="s">
        <v>165</v>
      </c>
      <c r="B5" s="1"/>
      <c r="C5" s="1"/>
      <c r="D5" s="6"/>
    </row>
    <row r="6" spans="1:12" ht="23.25">
      <c r="A6" s="246" t="s">
        <v>10</v>
      </c>
      <c r="B6" s="245"/>
      <c r="C6" s="245"/>
      <c r="D6" s="247"/>
      <c r="E6" s="246" t="s">
        <v>11</v>
      </c>
      <c r="F6" s="245"/>
      <c r="G6" s="246" t="s">
        <v>5</v>
      </c>
      <c r="H6" s="247"/>
      <c r="I6" s="245" t="s">
        <v>6</v>
      </c>
      <c r="J6" s="245"/>
      <c r="K6" s="246" t="s">
        <v>12</v>
      </c>
      <c r="L6" s="247"/>
    </row>
    <row r="7" spans="1:12" ht="23.25">
      <c r="A7" s="12" t="s">
        <v>3</v>
      </c>
      <c r="B7" s="12" t="s">
        <v>1</v>
      </c>
      <c r="C7" s="12" t="s">
        <v>4</v>
      </c>
      <c r="D7" s="20" t="s">
        <v>9</v>
      </c>
      <c r="E7" s="22" t="s">
        <v>1</v>
      </c>
      <c r="F7" s="12" t="s">
        <v>7</v>
      </c>
      <c r="G7" s="22" t="s">
        <v>1</v>
      </c>
      <c r="H7" s="12" t="s">
        <v>7</v>
      </c>
      <c r="I7" s="22" t="s">
        <v>1</v>
      </c>
      <c r="J7" s="12" t="s">
        <v>7</v>
      </c>
      <c r="K7" s="22" t="s">
        <v>1</v>
      </c>
      <c r="L7" s="12" t="s">
        <v>7</v>
      </c>
    </row>
    <row r="8" spans="1:12" ht="23.25">
      <c r="A8" s="18"/>
      <c r="B8" s="18"/>
      <c r="C8" s="18"/>
      <c r="D8" s="19" t="s">
        <v>8</v>
      </c>
      <c r="E8" s="11"/>
      <c r="F8" s="18" t="s">
        <v>8</v>
      </c>
      <c r="G8" s="11"/>
      <c r="H8" s="18" t="s">
        <v>8</v>
      </c>
      <c r="I8" s="11"/>
      <c r="J8" s="18" t="s">
        <v>8</v>
      </c>
      <c r="K8" s="11"/>
      <c r="L8" s="18" t="s">
        <v>8</v>
      </c>
    </row>
    <row r="9" spans="1:16" s="6" customFormat="1" ht="23.25">
      <c r="A9" s="4" t="s">
        <v>168</v>
      </c>
      <c r="B9" s="5"/>
      <c r="C9" s="5"/>
      <c r="D9" s="88">
        <f>SUM(D10:D14)</f>
        <v>30000000</v>
      </c>
      <c r="E9" s="5"/>
      <c r="F9" s="89">
        <f>SUM(F10:F14)</f>
        <v>30000000</v>
      </c>
      <c r="G9" s="7"/>
      <c r="H9" s="8"/>
      <c r="I9" s="7"/>
      <c r="J9" s="8"/>
      <c r="K9" s="7"/>
      <c r="L9" s="8"/>
      <c r="M9" s="3"/>
      <c r="N9" s="3"/>
      <c r="O9" s="3"/>
      <c r="P9" s="2"/>
    </row>
    <row r="10" spans="1:12" s="3" customFormat="1" ht="23.25">
      <c r="A10" s="56" t="s">
        <v>169</v>
      </c>
      <c r="B10" s="9">
        <v>1</v>
      </c>
      <c r="C10" s="9" t="s">
        <v>141</v>
      </c>
      <c r="D10" s="57">
        <v>200000</v>
      </c>
      <c r="E10" s="9">
        <v>1</v>
      </c>
      <c r="F10" s="57">
        <v>200000</v>
      </c>
      <c r="G10" s="21"/>
      <c r="H10" s="21"/>
      <c r="I10" s="21"/>
      <c r="J10" s="21"/>
      <c r="K10" s="21"/>
      <c r="L10" s="21"/>
    </row>
    <row r="11" spans="1:13" s="3" customFormat="1" ht="23.25">
      <c r="A11" s="56" t="s">
        <v>170</v>
      </c>
      <c r="B11" s="9">
        <v>1</v>
      </c>
      <c r="C11" s="9" t="s">
        <v>141</v>
      </c>
      <c r="D11" s="57">
        <v>1300000</v>
      </c>
      <c r="E11" s="9">
        <v>1</v>
      </c>
      <c r="F11" s="57">
        <v>1300000</v>
      </c>
      <c r="G11" s="21"/>
      <c r="H11" s="21"/>
      <c r="I11" s="21"/>
      <c r="J11" s="21"/>
      <c r="K11" s="21"/>
      <c r="L11" s="21"/>
      <c r="M11" s="16"/>
    </row>
    <row r="12" spans="1:13" s="3" customFormat="1" ht="23.25">
      <c r="A12" s="58" t="s">
        <v>166</v>
      </c>
      <c r="B12" s="9">
        <v>1</v>
      </c>
      <c r="C12" s="9" t="s">
        <v>141</v>
      </c>
      <c r="D12" s="57">
        <v>14300000</v>
      </c>
      <c r="E12" s="9">
        <v>1</v>
      </c>
      <c r="F12" s="57">
        <v>14300000</v>
      </c>
      <c r="G12" s="21"/>
      <c r="H12" s="21"/>
      <c r="I12" s="21"/>
      <c r="J12" s="21"/>
      <c r="K12" s="21"/>
      <c r="L12" s="21"/>
      <c r="M12" s="14"/>
    </row>
    <row r="13" spans="1:13" s="3" customFormat="1" ht="23.25">
      <c r="A13" s="56" t="s">
        <v>171</v>
      </c>
      <c r="B13" s="9">
        <v>1</v>
      </c>
      <c r="C13" s="9" t="s">
        <v>141</v>
      </c>
      <c r="D13" s="57">
        <v>12300000</v>
      </c>
      <c r="E13" s="9">
        <v>1</v>
      </c>
      <c r="F13" s="57">
        <v>12300000</v>
      </c>
      <c r="G13" s="21"/>
      <c r="H13" s="21"/>
      <c r="I13" s="21"/>
      <c r="J13" s="21"/>
      <c r="K13" s="21"/>
      <c r="L13" s="21"/>
      <c r="M13" s="14"/>
    </row>
    <row r="14" spans="1:13" s="3" customFormat="1" ht="23.25">
      <c r="A14" s="58" t="s">
        <v>167</v>
      </c>
      <c r="B14" s="9">
        <v>1</v>
      </c>
      <c r="C14" s="9" t="s">
        <v>141</v>
      </c>
      <c r="D14" s="57">
        <v>1900000</v>
      </c>
      <c r="E14" s="9">
        <v>1</v>
      </c>
      <c r="F14" s="57">
        <v>1900000</v>
      </c>
      <c r="G14" s="21"/>
      <c r="H14" s="21"/>
      <c r="I14" s="21"/>
      <c r="J14" s="21"/>
      <c r="K14" s="21"/>
      <c r="L14" s="21"/>
      <c r="M14" s="14"/>
    </row>
    <row r="15" spans="1:13" s="3" customFormat="1" ht="23.25">
      <c r="A15" s="4" t="s">
        <v>172</v>
      </c>
      <c r="B15" s="9"/>
      <c r="C15" s="9"/>
      <c r="D15" s="90">
        <f>SUM(D16)</f>
        <v>17920000</v>
      </c>
      <c r="E15" s="9"/>
      <c r="F15" s="21"/>
      <c r="G15" s="21"/>
      <c r="H15" s="89">
        <f>SUM(H16)</f>
        <v>17920000</v>
      </c>
      <c r="I15" s="21"/>
      <c r="J15" s="21"/>
      <c r="K15" s="21"/>
      <c r="L15" s="21"/>
      <c r="M15" s="14"/>
    </row>
    <row r="16" spans="1:13" s="3" customFormat="1" ht="23.25">
      <c r="A16" s="52" t="s">
        <v>173</v>
      </c>
      <c r="B16" s="9">
        <v>1</v>
      </c>
      <c r="C16" s="9" t="s">
        <v>141</v>
      </c>
      <c r="D16" s="9">
        <v>17920000</v>
      </c>
      <c r="E16" s="9" t="s">
        <v>157</v>
      </c>
      <c r="F16" s="21" t="s">
        <v>157</v>
      </c>
      <c r="G16" s="9">
        <v>1</v>
      </c>
      <c r="H16" s="9">
        <v>17920000</v>
      </c>
      <c r="I16" s="21"/>
      <c r="J16" s="21"/>
      <c r="K16" s="21"/>
      <c r="L16" s="21"/>
      <c r="M16" s="14"/>
    </row>
    <row r="17" spans="1:13" s="3" customFormat="1" ht="23.25">
      <c r="A17" s="4" t="s">
        <v>174</v>
      </c>
      <c r="B17" s="9"/>
      <c r="C17" s="9"/>
      <c r="D17" s="90">
        <f>SUM(D18:D23)</f>
        <v>20000000</v>
      </c>
      <c r="E17" s="9"/>
      <c r="F17" s="21"/>
      <c r="G17" s="21"/>
      <c r="H17" s="21"/>
      <c r="I17" s="21"/>
      <c r="J17" s="89">
        <f>SUM(J18:J23)</f>
        <v>20000000</v>
      </c>
      <c r="K17" s="21"/>
      <c r="L17" s="21"/>
      <c r="M17" s="14"/>
    </row>
    <row r="18" spans="1:13" s="3" customFormat="1" ht="23.25">
      <c r="A18" s="53" t="s">
        <v>176</v>
      </c>
      <c r="B18" s="9">
        <v>4</v>
      </c>
      <c r="C18" s="9" t="s">
        <v>141</v>
      </c>
      <c r="D18" s="54">
        <v>1570000</v>
      </c>
      <c r="E18" s="9"/>
      <c r="F18" s="21"/>
      <c r="G18" s="21"/>
      <c r="H18" s="21"/>
      <c r="I18" s="9">
        <v>4</v>
      </c>
      <c r="J18" s="54">
        <v>1570000</v>
      </c>
      <c r="K18" s="21"/>
      <c r="L18" s="21"/>
      <c r="M18" s="16"/>
    </row>
    <row r="19" spans="1:13" s="3" customFormat="1" ht="23.25">
      <c r="A19" s="53" t="s">
        <v>177</v>
      </c>
      <c r="B19" s="9">
        <v>1</v>
      </c>
      <c r="C19" s="9" t="s">
        <v>175</v>
      </c>
      <c r="D19" s="54">
        <v>3823000</v>
      </c>
      <c r="E19" s="9"/>
      <c r="F19" s="21"/>
      <c r="G19" s="21"/>
      <c r="H19" s="21"/>
      <c r="I19" s="9">
        <v>1</v>
      </c>
      <c r="J19" s="54">
        <v>3823000</v>
      </c>
      <c r="K19" s="21"/>
      <c r="L19" s="21"/>
      <c r="M19" s="14"/>
    </row>
    <row r="20" spans="1:13" s="3" customFormat="1" ht="23.25">
      <c r="A20" s="53" t="s">
        <v>178</v>
      </c>
      <c r="B20" s="9">
        <v>1</v>
      </c>
      <c r="C20" s="9" t="s">
        <v>175</v>
      </c>
      <c r="D20" s="54">
        <v>5574000</v>
      </c>
      <c r="E20" s="9"/>
      <c r="F20" s="21"/>
      <c r="G20" s="55"/>
      <c r="H20" s="21"/>
      <c r="I20" s="9">
        <v>1</v>
      </c>
      <c r="J20" s="54">
        <v>5574000</v>
      </c>
      <c r="K20" s="21"/>
      <c r="L20" s="21"/>
      <c r="M20" s="14"/>
    </row>
    <row r="21" spans="1:13" s="3" customFormat="1" ht="23.25">
      <c r="A21" s="53" t="s">
        <v>179</v>
      </c>
      <c r="B21" s="9">
        <v>1</v>
      </c>
      <c r="C21" s="9" t="s">
        <v>175</v>
      </c>
      <c r="D21" s="54">
        <v>1000000</v>
      </c>
      <c r="E21" s="9"/>
      <c r="F21" s="21"/>
      <c r="G21" s="21"/>
      <c r="H21" s="21"/>
      <c r="I21" s="9">
        <v>1</v>
      </c>
      <c r="J21" s="54">
        <v>1000000</v>
      </c>
      <c r="K21" s="21"/>
      <c r="L21" s="21"/>
      <c r="M21" s="14"/>
    </row>
    <row r="22" spans="1:13" s="3" customFormat="1" ht="23.25">
      <c r="A22" s="53" t="s">
        <v>180</v>
      </c>
      <c r="B22" s="9">
        <v>1</v>
      </c>
      <c r="C22" s="9" t="s">
        <v>175</v>
      </c>
      <c r="D22" s="54">
        <v>2442000</v>
      </c>
      <c r="E22" s="9"/>
      <c r="F22" s="21"/>
      <c r="G22" s="21"/>
      <c r="H22" s="21"/>
      <c r="I22" s="9">
        <v>1</v>
      </c>
      <c r="J22" s="54">
        <v>2442000</v>
      </c>
      <c r="K22" s="21"/>
      <c r="L22" s="21"/>
      <c r="M22" s="14"/>
    </row>
    <row r="23" spans="1:13" s="3" customFormat="1" ht="23.25">
      <c r="A23" s="53" t="s">
        <v>181</v>
      </c>
      <c r="B23" s="9">
        <v>1</v>
      </c>
      <c r="C23" s="9" t="s">
        <v>175</v>
      </c>
      <c r="D23" s="35">
        <v>5591000</v>
      </c>
      <c r="E23" s="9"/>
      <c r="F23" s="21"/>
      <c r="G23" s="21"/>
      <c r="H23" s="21"/>
      <c r="I23" s="9">
        <v>1</v>
      </c>
      <c r="J23" s="35">
        <v>5591000</v>
      </c>
      <c r="K23" s="21"/>
      <c r="L23" s="21"/>
      <c r="M23" s="14"/>
    </row>
    <row r="24" spans="1:13" s="10" customFormat="1" ht="23.25">
      <c r="A24" s="4" t="s">
        <v>182</v>
      </c>
      <c r="B24" s="9"/>
      <c r="C24" s="9"/>
      <c r="D24" s="90">
        <f>SUM(D25:D27)</f>
        <v>20000000</v>
      </c>
      <c r="E24" s="9"/>
      <c r="F24" s="21"/>
      <c r="G24" s="21"/>
      <c r="H24" s="21"/>
      <c r="I24" s="21"/>
      <c r="J24" s="21"/>
      <c r="K24" s="21"/>
      <c r="L24" s="89">
        <f>SUM(L25:L27)</f>
        <v>20000000</v>
      </c>
      <c r="M24" s="14"/>
    </row>
    <row r="25" spans="1:16" s="43" customFormat="1" ht="23.25">
      <c r="A25" s="52" t="s">
        <v>183</v>
      </c>
      <c r="B25" s="9">
        <v>1</v>
      </c>
      <c r="C25" s="9" t="s">
        <v>141</v>
      </c>
      <c r="D25" s="59">
        <v>14000000</v>
      </c>
      <c r="E25" s="5"/>
      <c r="F25" s="8"/>
      <c r="G25" s="7"/>
      <c r="H25" s="8"/>
      <c r="I25" s="7"/>
      <c r="J25" s="8"/>
      <c r="K25" s="9">
        <v>1</v>
      </c>
      <c r="L25" s="59">
        <v>14000000</v>
      </c>
      <c r="M25" s="15"/>
      <c r="N25" s="10"/>
      <c r="O25" s="10"/>
      <c r="P25" s="44"/>
    </row>
    <row r="26" spans="1:13" s="10" customFormat="1" ht="23.25">
      <c r="A26" s="52" t="s">
        <v>185</v>
      </c>
      <c r="B26" s="9">
        <v>1</v>
      </c>
      <c r="C26" s="9" t="s">
        <v>141</v>
      </c>
      <c r="D26" s="59">
        <v>5000000</v>
      </c>
      <c r="E26" s="21"/>
      <c r="F26" s="21"/>
      <c r="G26" s="21"/>
      <c r="H26" s="21"/>
      <c r="I26" s="21"/>
      <c r="J26" s="21"/>
      <c r="K26" s="9">
        <v>1</v>
      </c>
      <c r="L26" s="59">
        <v>5000000</v>
      </c>
      <c r="M26" s="16"/>
    </row>
    <row r="27" spans="1:13" s="10" customFormat="1" ht="23.25">
      <c r="A27" s="52" t="s">
        <v>184</v>
      </c>
      <c r="B27" s="9">
        <v>2</v>
      </c>
      <c r="C27" s="9" t="s">
        <v>186</v>
      </c>
      <c r="D27" s="59">
        <v>1000000</v>
      </c>
      <c r="E27" s="21"/>
      <c r="F27" s="21"/>
      <c r="G27" s="21"/>
      <c r="H27" s="21"/>
      <c r="I27" s="21"/>
      <c r="J27" s="21"/>
      <c r="K27" s="9">
        <v>2</v>
      </c>
      <c r="L27" s="59">
        <v>1000000</v>
      </c>
      <c r="M27" s="14"/>
    </row>
    <row r="28" spans="1:13" s="10" customFormat="1" ht="23.25">
      <c r="A28" s="4" t="s">
        <v>187</v>
      </c>
      <c r="B28" s="9"/>
      <c r="C28" s="9"/>
      <c r="D28" s="90">
        <f>SUM(D29)</f>
        <v>1470000</v>
      </c>
      <c r="E28" s="21"/>
      <c r="F28" s="89">
        <f>SUM(D28:E28)</f>
        <v>1470000</v>
      </c>
      <c r="G28" s="21"/>
      <c r="H28" s="21"/>
      <c r="I28" s="21"/>
      <c r="J28" s="21"/>
      <c r="K28" s="21"/>
      <c r="L28" s="21"/>
      <c r="M28" s="14"/>
    </row>
    <row r="29" spans="1:13" s="10" customFormat="1" ht="23.25">
      <c r="A29" s="53" t="s">
        <v>188</v>
      </c>
      <c r="B29" s="9">
        <v>1</v>
      </c>
      <c r="C29" s="9" t="s">
        <v>175</v>
      </c>
      <c r="D29" s="59">
        <v>1470000</v>
      </c>
      <c r="E29" s="9">
        <v>1</v>
      </c>
      <c r="F29" s="59">
        <v>1470000</v>
      </c>
      <c r="G29" s="21"/>
      <c r="H29" s="21"/>
      <c r="I29" s="21"/>
      <c r="J29" s="21"/>
      <c r="K29" s="21"/>
      <c r="L29" s="21"/>
      <c r="M29" s="14"/>
    </row>
    <row r="30" spans="1:13" s="10" customFormat="1" ht="26.25">
      <c r="A30" s="60" t="s">
        <v>0</v>
      </c>
      <c r="B30" s="61"/>
      <c r="C30" s="61"/>
      <c r="D30" s="63">
        <f>SUM(D9,D15,D17,D24,D28)</f>
        <v>89390000</v>
      </c>
      <c r="E30" s="62"/>
      <c r="F30" s="64">
        <f>SUM(F9,F28)</f>
        <v>31470000</v>
      </c>
      <c r="G30" s="62"/>
      <c r="H30" s="64">
        <f>SUM(H15)</f>
        <v>17920000</v>
      </c>
      <c r="I30" s="62"/>
      <c r="J30" s="64">
        <f>SUM(J17)</f>
        <v>20000000</v>
      </c>
      <c r="K30" s="62"/>
      <c r="L30" s="64">
        <f>SUM(L24)</f>
        <v>20000000</v>
      </c>
      <c r="M30" s="14"/>
    </row>
    <row r="31" spans="1:13" s="10" customFormat="1" ht="23.25">
      <c r="A31" s="16"/>
      <c r="B31" s="14"/>
      <c r="C31" s="14"/>
      <c r="D31" s="14"/>
      <c r="M31" s="14"/>
    </row>
    <row r="32" spans="1:13" s="10" customFormat="1" ht="23.25">
      <c r="A32" s="16"/>
      <c r="B32" s="14"/>
      <c r="C32" s="14"/>
      <c r="D32" s="14"/>
      <c r="M32" s="14"/>
    </row>
    <row r="33" spans="1:13" s="10" customFormat="1" ht="23.25">
      <c r="A33" s="16"/>
      <c r="B33" s="14"/>
      <c r="C33" s="14"/>
      <c r="D33" s="14"/>
      <c r="M33" s="14"/>
    </row>
    <row r="34" spans="1:13" s="10" customFormat="1" ht="23.25">
      <c r="A34" s="16"/>
      <c r="B34" s="14"/>
      <c r="C34" s="14"/>
      <c r="D34" s="14"/>
      <c r="M34" s="14"/>
    </row>
    <row r="35" spans="1:13" s="10" customFormat="1" ht="23.25">
      <c r="A35" s="16"/>
      <c r="B35" s="14"/>
      <c r="C35" s="14"/>
      <c r="D35" s="14"/>
      <c r="M35" s="14"/>
    </row>
    <row r="36" spans="1:13" s="10" customFormat="1" ht="23.25">
      <c r="A36" s="16"/>
      <c r="B36" s="14"/>
      <c r="C36" s="14"/>
      <c r="D36" s="14"/>
      <c r="M36" s="14"/>
    </row>
    <row r="37" spans="1:13" s="10" customFormat="1" ht="23.25">
      <c r="A37" s="16"/>
      <c r="B37" s="14"/>
      <c r="C37" s="14"/>
      <c r="D37" s="14"/>
      <c r="M37" s="14"/>
    </row>
    <row r="38" spans="1:13" s="10" customFormat="1" ht="23.25">
      <c r="A38" s="16"/>
      <c r="B38" s="14"/>
      <c r="C38" s="14"/>
      <c r="D38" s="14"/>
      <c r="M38" s="14"/>
    </row>
    <row r="39" spans="1:13" s="10" customFormat="1" ht="23.25">
      <c r="A39" s="16"/>
      <c r="B39" s="14"/>
      <c r="C39" s="14"/>
      <c r="D39" s="14"/>
      <c r="M39" s="14"/>
    </row>
    <row r="40" spans="1:13" s="10" customFormat="1" ht="23.25">
      <c r="A40" s="16"/>
      <c r="B40" s="14"/>
      <c r="C40" s="14"/>
      <c r="D40" s="14"/>
      <c r="M40" s="14"/>
    </row>
    <row r="41" spans="1:13" s="10" customFormat="1" ht="23.25">
      <c r="A41" s="16"/>
      <c r="B41" s="14"/>
      <c r="C41" s="14"/>
      <c r="D41" s="14"/>
      <c r="M41" s="14"/>
    </row>
    <row r="42" spans="1:13" s="10" customFormat="1" ht="23.25">
      <c r="A42" s="16"/>
      <c r="B42" s="14"/>
      <c r="C42" s="14"/>
      <c r="D42" s="14"/>
      <c r="M42" s="14"/>
    </row>
    <row r="43" spans="1:13" s="10" customFormat="1" ht="23.25">
      <c r="A43" s="16"/>
      <c r="B43" s="14"/>
      <c r="C43" s="14"/>
      <c r="D43" s="14"/>
      <c r="M43" s="14"/>
    </row>
    <row r="44" spans="1:13" s="10" customFormat="1" ht="23.25">
      <c r="A44" s="16"/>
      <c r="B44" s="14"/>
      <c r="C44" s="14"/>
      <c r="D44" s="14"/>
      <c r="M44" s="14"/>
    </row>
    <row r="45" spans="1:13" s="10" customFormat="1" ht="23.25">
      <c r="A45" s="16"/>
      <c r="B45" s="14"/>
      <c r="C45" s="14"/>
      <c r="D45" s="14"/>
      <c r="M45" s="14"/>
    </row>
    <row r="46" spans="1:13" s="10" customFormat="1" ht="23.25">
      <c r="A46" s="16"/>
      <c r="B46" s="14"/>
      <c r="C46" s="14"/>
      <c r="D46" s="14"/>
      <c r="M46" s="14"/>
    </row>
    <row r="47" spans="1:13" s="10" customFormat="1" ht="23.25">
      <c r="A47" s="16"/>
      <c r="B47" s="14"/>
      <c r="C47" s="14"/>
      <c r="D47" s="14"/>
      <c r="M47" s="14"/>
    </row>
    <row r="48" spans="1:13" s="10" customFormat="1" ht="23.25">
      <c r="A48" s="16"/>
      <c r="B48" s="14"/>
      <c r="C48" s="14"/>
      <c r="D48" s="14"/>
      <c r="M48" s="14"/>
    </row>
    <row r="49" spans="1:16" s="10" customFormat="1" ht="23.25">
      <c r="A49" s="16"/>
      <c r="B49" s="14"/>
      <c r="C49" s="14"/>
      <c r="D49" s="48"/>
      <c r="E49" s="14"/>
      <c r="F49" s="48"/>
      <c r="H49" s="48"/>
      <c r="J49" s="48"/>
      <c r="L49" s="48"/>
      <c r="M49" s="48"/>
      <c r="P49" s="44"/>
    </row>
    <row r="50" spans="1:13" s="10" customFormat="1" ht="23.25">
      <c r="A50" s="43"/>
      <c r="B50" s="42"/>
      <c r="C50" s="42"/>
      <c r="D50" s="14"/>
      <c r="E50" s="14"/>
      <c r="M50" s="14"/>
    </row>
    <row r="51" spans="2:13" s="10" customFormat="1" ht="23.25">
      <c r="B51" s="45"/>
      <c r="C51" s="14"/>
      <c r="D51" s="14"/>
      <c r="E51" s="14"/>
      <c r="M51" s="14"/>
    </row>
    <row r="52" spans="2:13" s="10" customFormat="1" ht="23.25">
      <c r="B52" s="45"/>
      <c r="C52" s="14"/>
      <c r="D52" s="14"/>
      <c r="E52" s="14"/>
      <c r="M52" s="14"/>
    </row>
    <row r="53" spans="2:16" s="10" customFormat="1" ht="23.25">
      <c r="B53" s="45"/>
      <c r="C53" s="14"/>
      <c r="D53" s="48"/>
      <c r="E53" s="48"/>
      <c r="F53" s="48"/>
      <c r="G53" s="48"/>
      <c r="H53" s="48"/>
      <c r="I53" s="48"/>
      <c r="J53" s="48"/>
      <c r="K53" s="48"/>
      <c r="L53" s="48"/>
      <c r="M53" s="48"/>
      <c r="P53" s="44"/>
    </row>
    <row r="54" spans="1:13" s="10" customFormat="1" ht="23.25">
      <c r="A54" s="43"/>
      <c r="B54" s="14"/>
      <c r="C54" s="14"/>
      <c r="D54" s="42"/>
      <c r="E54" s="14"/>
      <c r="M54" s="14"/>
    </row>
    <row r="55" spans="2:13" s="10" customFormat="1" ht="23.25">
      <c r="B55" s="14"/>
      <c r="C55" s="14"/>
      <c r="D55" s="14"/>
      <c r="E55" s="14"/>
      <c r="M55" s="14"/>
    </row>
    <row r="56" spans="2:13" s="10" customFormat="1" ht="23.25">
      <c r="B56" s="14"/>
      <c r="C56" s="14"/>
      <c r="D56" s="42"/>
      <c r="E56" s="42"/>
      <c r="F56" s="42"/>
      <c r="G56" s="42"/>
      <c r="H56" s="42"/>
      <c r="I56" s="42"/>
      <c r="J56" s="42"/>
      <c r="K56" s="42"/>
      <c r="L56" s="42"/>
      <c r="M56" s="14"/>
    </row>
    <row r="57" spans="2:13" s="10" customFormat="1" ht="23.25">
      <c r="B57" s="14"/>
      <c r="C57" s="14"/>
      <c r="D57" s="14"/>
      <c r="E57" s="14"/>
      <c r="M57" s="14"/>
    </row>
    <row r="58" spans="2:13" s="10" customFormat="1" ht="23.25">
      <c r="B58" s="14"/>
      <c r="C58" s="14"/>
      <c r="D58" s="14"/>
      <c r="E58" s="14"/>
      <c r="G58" s="46"/>
      <c r="M58" s="14"/>
    </row>
    <row r="59" spans="2:16" s="10" customFormat="1" ht="23.25">
      <c r="B59" s="14"/>
      <c r="C59" s="14"/>
      <c r="D59" s="42"/>
      <c r="E59" s="42"/>
      <c r="F59" s="42"/>
      <c r="G59" s="42"/>
      <c r="H59" s="42"/>
      <c r="I59" s="42"/>
      <c r="J59" s="42"/>
      <c r="K59" s="42"/>
      <c r="L59" s="42"/>
      <c r="M59" s="23"/>
      <c r="P59" s="44"/>
    </row>
    <row r="60" spans="2:13" s="10" customFormat="1" ht="23.25">
      <c r="B60" s="14"/>
      <c r="C60" s="14"/>
      <c r="D60" s="14"/>
      <c r="E60" s="14"/>
      <c r="M60" s="14"/>
    </row>
    <row r="61" spans="2:13" s="10" customFormat="1" ht="23.25">
      <c r="B61" s="14"/>
      <c r="C61" s="14"/>
      <c r="D61" s="14"/>
      <c r="E61" s="14"/>
      <c r="M61" s="14"/>
    </row>
    <row r="62" spans="2:13" s="10" customFormat="1" ht="23.25">
      <c r="B62" s="14"/>
      <c r="C62" s="14"/>
      <c r="D62" s="14"/>
      <c r="E62" s="14"/>
      <c r="M62" s="14"/>
    </row>
    <row r="63" spans="2:13" s="10" customFormat="1" ht="23.25">
      <c r="B63" s="14"/>
      <c r="C63" s="14"/>
      <c r="D63" s="14"/>
      <c r="E63" s="14"/>
      <c r="M63" s="14"/>
    </row>
    <row r="64" spans="2:13" s="10" customFormat="1" ht="23.25">
      <c r="B64" s="14"/>
      <c r="C64" s="14"/>
      <c r="D64" s="14"/>
      <c r="E64" s="14"/>
      <c r="M64" s="14"/>
    </row>
    <row r="65" spans="2:13" s="10" customFormat="1" ht="23.25">
      <c r="B65" s="14"/>
      <c r="C65" s="14"/>
      <c r="D65" s="14"/>
      <c r="E65" s="14"/>
      <c r="M65" s="14"/>
    </row>
    <row r="66" spans="2:13" s="10" customFormat="1" ht="23.25">
      <c r="B66" s="14"/>
      <c r="C66" s="14"/>
      <c r="D66" s="14"/>
      <c r="E66" s="14"/>
      <c r="M66" s="14"/>
    </row>
    <row r="67" spans="2:13" s="10" customFormat="1" ht="23.25">
      <c r="B67" s="14"/>
      <c r="C67" s="14"/>
      <c r="D67" s="14"/>
      <c r="E67" s="14"/>
      <c r="M67" s="14"/>
    </row>
    <row r="68" spans="2:13" s="10" customFormat="1" ht="23.25">
      <c r="B68" s="14"/>
      <c r="C68" s="14"/>
      <c r="D68" s="14"/>
      <c r="E68" s="14"/>
      <c r="M68" s="14"/>
    </row>
    <row r="69" spans="2:13" s="10" customFormat="1" ht="23.25">
      <c r="B69" s="14"/>
      <c r="C69" s="14"/>
      <c r="D69" s="14"/>
      <c r="E69" s="14"/>
      <c r="M69" s="14"/>
    </row>
    <row r="70" spans="2:13" s="10" customFormat="1" ht="23.25">
      <c r="B70" s="14"/>
      <c r="C70" s="14"/>
      <c r="D70" s="14"/>
      <c r="E70" s="14"/>
      <c r="M70" s="14"/>
    </row>
    <row r="71" spans="2:13" s="10" customFormat="1" ht="23.25">
      <c r="B71" s="14"/>
      <c r="C71" s="14"/>
      <c r="D71" s="14"/>
      <c r="E71" s="14"/>
      <c r="M71" s="14"/>
    </row>
    <row r="72" spans="2:13" s="10" customFormat="1" ht="23.25">
      <c r="B72" s="14"/>
      <c r="C72" s="14"/>
      <c r="D72" s="14"/>
      <c r="E72" s="14"/>
      <c r="M72" s="14"/>
    </row>
    <row r="73" spans="2:13" s="10" customFormat="1" ht="23.25">
      <c r="B73" s="14"/>
      <c r="C73" s="14"/>
      <c r="D73" s="14"/>
      <c r="E73" s="14"/>
      <c r="M73" s="14"/>
    </row>
    <row r="74" spans="2:16" s="10" customFormat="1" ht="23.25">
      <c r="B74" s="14"/>
      <c r="C74" s="14"/>
      <c r="D74" s="48"/>
      <c r="E74" s="14"/>
      <c r="F74" s="47"/>
      <c r="G74" s="43"/>
      <c r="H74" s="43"/>
      <c r="I74" s="43"/>
      <c r="J74" s="43"/>
      <c r="K74" s="43"/>
      <c r="L74" s="43"/>
      <c r="M74" s="17"/>
      <c r="P74" s="44"/>
    </row>
    <row r="75" spans="1:13" s="10" customFormat="1" ht="23.25">
      <c r="A75" s="43"/>
      <c r="B75" s="14"/>
      <c r="C75" s="14"/>
      <c r="D75" s="14"/>
      <c r="E75" s="14"/>
      <c r="M75" s="14"/>
    </row>
    <row r="76" spans="2:13" s="10" customFormat="1" ht="23.25">
      <c r="B76" s="14"/>
      <c r="C76" s="14"/>
      <c r="D76" s="14"/>
      <c r="E76" s="14"/>
      <c r="M76" s="14"/>
    </row>
    <row r="77" spans="2:13" s="10" customFormat="1" ht="23.25">
      <c r="B77" s="14"/>
      <c r="C77" s="14"/>
      <c r="D77" s="14"/>
      <c r="E77" s="14"/>
      <c r="M77" s="14"/>
    </row>
    <row r="78" spans="2:13" s="10" customFormat="1" ht="23.25">
      <c r="B78" s="14"/>
      <c r="C78" s="14"/>
      <c r="D78" s="14"/>
      <c r="E78" s="14"/>
      <c r="M78" s="14"/>
    </row>
    <row r="79" spans="2:13" s="10" customFormat="1" ht="23.25">
      <c r="B79" s="14"/>
      <c r="C79" s="14"/>
      <c r="D79" s="14"/>
      <c r="E79" s="14"/>
      <c r="M79" s="14"/>
    </row>
    <row r="80" spans="2:13" s="10" customFormat="1" ht="23.25">
      <c r="B80" s="14"/>
      <c r="C80" s="14"/>
      <c r="D80" s="14"/>
      <c r="E80" s="14"/>
      <c r="M80" s="14"/>
    </row>
    <row r="81" spans="2:13" s="10" customFormat="1" ht="23.25">
      <c r="B81" s="14"/>
      <c r="C81" s="14"/>
      <c r="D81" s="14"/>
      <c r="E81" s="14"/>
      <c r="M81" s="14"/>
    </row>
    <row r="82" spans="2:13" s="10" customFormat="1" ht="23.25">
      <c r="B82" s="14"/>
      <c r="C82" s="14"/>
      <c r="D82" s="14"/>
      <c r="E82" s="14"/>
      <c r="M82" s="14"/>
    </row>
    <row r="83" spans="2:13" s="10" customFormat="1" ht="23.25">
      <c r="B83" s="14"/>
      <c r="C83" s="14"/>
      <c r="D83" s="14"/>
      <c r="E83" s="14"/>
      <c r="M83" s="14"/>
    </row>
    <row r="84" spans="2:13" s="10" customFormat="1" ht="23.25">
      <c r="B84" s="14"/>
      <c r="C84" s="14"/>
      <c r="D84" s="14"/>
      <c r="E84" s="14"/>
      <c r="M84" s="14"/>
    </row>
    <row r="85" spans="2:13" s="10" customFormat="1" ht="23.25">
      <c r="B85" s="14"/>
      <c r="C85" s="14"/>
      <c r="D85" s="14"/>
      <c r="E85" s="14"/>
      <c r="M85" s="14"/>
    </row>
    <row r="86" spans="2:13" s="10" customFormat="1" ht="23.25">
      <c r="B86" s="14"/>
      <c r="C86" s="14"/>
      <c r="D86" s="14"/>
      <c r="E86" s="14"/>
      <c r="M86" s="14"/>
    </row>
    <row r="87" spans="2:13" s="10" customFormat="1" ht="23.25">
      <c r="B87" s="14"/>
      <c r="C87" s="14"/>
      <c r="D87" s="14"/>
      <c r="E87" s="14"/>
      <c r="M87" s="14"/>
    </row>
    <row r="88" spans="2:13" s="10" customFormat="1" ht="23.25">
      <c r="B88" s="14"/>
      <c r="C88" s="14"/>
      <c r="D88" s="14"/>
      <c r="E88" s="14"/>
      <c r="M88" s="14"/>
    </row>
    <row r="89" spans="2:13" s="10" customFormat="1" ht="23.25">
      <c r="B89" s="14"/>
      <c r="C89" s="14"/>
      <c r="D89" s="14"/>
      <c r="E89" s="14"/>
      <c r="F89" s="46"/>
      <c r="G89" s="14"/>
      <c r="H89" s="14"/>
      <c r="I89" s="14"/>
      <c r="J89" s="14"/>
      <c r="K89" s="14"/>
      <c r="L89" s="14"/>
      <c r="M89" s="14"/>
    </row>
    <row r="90" spans="2:13" s="10" customFormat="1" ht="23.25">
      <c r="B90" s="14"/>
      <c r="C90" s="14"/>
      <c r="D90" s="14"/>
      <c r="E90" s="14"/>
      <c r="F90" s="46"/>
      <c r="G90" s="14"/>
      <c r="H90" s="14"/>
      <c r="I90" s="14"/>
      <c r="J90" s="14"/>
      <c r="K90" s="14"/>
      <c r="L90" s="14"/>
      <c r="M90" s="14"/>
    </row>
    <row r="91" spans="2:13" s="10" customFormat="1" ht="23.25">
      <c r="B91" s="14"/>
      <c r="C91" s="14"/>
      <c r="D91" s="14"/>
      <c r="E91" s="14"/>
      <c r="M91" s="14"/>
    </row>
    <row r="92" spans="2:13" s="10" customFormat="1" ht="23.25">
      <c r="B92" s="14"/>
      <c r="C92" s="14"/>
      <c r="D92" s="14"/>
      <c r="E92" s="14"/>
      <c r="G92" s="14"/>
      <c r="H92" s="14"/>
      <c r="I92" s="14"/>
      <c r="J92" s="14"/>
      <c r="K92" s="14"/>
      <c r="L92" s="14"/>
      <c r="M92" s="14"/>
    </row>
    <row r="93" spans="2:5" s="10" customFormat="1" ht="23.25">
      <c r="B93" s="14"/>
      <c r="C93" s="14"/>
      <c r="D93" s="14"/>
      <c r="E93" s="14"/>
    </row>
    <row r="94" spans="2:16" s="10" customFormat="1" ht="23.25">
      <c r="B94" s="14"/>
      <c r="C94" s="14"/>
      <c r="D94" s="48"/>
      <c r="E94" s="23"/>
      <c r="F94" s="48"/>
      <c r="G94" s="48"/>
      <c r="H94" s="48"/>
      <c r="I94" s="48"/>
      <c r="J94" s="48"/>
      <c r="K94" s="48"/>
      <c r="L94" s="48"/>
      <c r="P94" s="44"/>
    </row>
    <row r="95" spans="1:16" s="10" customFormat="1" ht="23.25">
      <c r="A95" s="43"/>
      <c r="B95" s="14"/>
      <c r="C95" s="14"/>
      <c r="D95" s="48"/>
      <c r="E95" s="48"/>
      <c r="F95" s="48"/>
      <c r="G95" s="48"/>
      <c r="H95" s="48"/>
      <c r="I95" s="48"/>
      <c r="J95" s="48"/>
      <c r="K95" s="48"/>
      <c r="L95" s="48"/>
      <c r="P95" s="65"/>
    </row>
    <row r="96" spans="1:14" s="44" customFormat="1" ht="23.25">
      <c r="A96" s="42"/>
      <c r="B96" s="43"/>
      <c r="C96" s="43"/>
      <c r="D96" s="49"/>
      <c r="E96" s="14"/>
      <c r="F96" s="10"/>
      <c r="G96" s="10"/>
      <c r="H96" s="10"/>
      <c r="I96" s="10"/>
      <c r="J96" s="10"/>
      <c r="K96" s="10"/>
      <c r="L96" s="10"/>
      <c r="M96" s="10"/>
      <c r="N96" s="10"/>
    </row>
    <row r="97" spans="1:14" s="44" customFormat="1" ht="23.25">
      <c r="A97" s="10"/>
      <c r="B97" s="10"/>
      <c r="C97" s="10"/>
      <c r="D97" s="10"/>
      <c r="E97" s="14"/>
      <c r="F97" s="10"/>
      <c r="G97" s="10"/>
      <c r="H97" s="10"/>
      <c r="I97" s="10"/>
      <c r="J97" s="10"/>
      <c r="K97" s="10"/>
      <c r="L97" s="10"/>
      <c r="M97" s="10"/>
      <c r="N97" s="49"/>
    </row>
    <row r="98" spans="1:14" s="44" customFormat="1" ht="23.25">
      <c r="A98" s="10"/>
      <c r="B98" s="10"/>
      <c r="C98" s="10"/>
      <c r="D98" s="10"/>
      <c r="E98" s="14"/>
      <c r="F98" s="10"/>
      <c r="G98" s="10"/>
      <c r="H98" s="10"/>
      <c r="I98" s="10"/>
      <c r="J98" s="10"/>
      <c r="K98" s="10"/>
      <c r="L98" s="10"/>
      <c r="M98" s="10"/>
      <c r="N98" s="49"/>
    </row>
    <row r="99" spans="1:14" s="44" customFormat="1" ht="23.25">
      <c r="A99" s="10"/>
      <c r="B99" s="10"/>
      <c r="C99" s="10"/>
      <c r="D99" s="10"/>
      <c r="E99" s="14"/>
      <c r="F99" s="10"/>
      <c r="G99" s="10"/>
      <c r="H99" s="10"/>
      <c r="I99" s="10"/>
      <c r="J99" s="10"/>
      <c r="K99" s="10"/>
      <c r="L99" s="10"/>
      <c r="M99" s="10"/>
      <c r="N99" s="10"/>
    </row>
    <row r="100" spans="1:14" s="44" customFormat="1" ht="23.25">
      <c r="A100" s="10"/>
      <c r="B100" s="10"/>
      <c r="C100" s="10"/>
      <c r="D100" s="10"/>
      <c r="E100" s="14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s="44" customFormat="1" ht="23.25">
      <c r="A101" s="10"/>
      <c r="B101" s="10"/>
      <c r="C101" s="10"/>
      <c r="D101" s="10"/>
      <c r="E101" s="10"/>
      <c r="F101" s="14"/>
      <c r="G101" s="248"/>
      <c r="H101" s="248"/>
      <c r="I101" s="10"/>
      <c r="J101" s="10"/>
      <c r="K101" s="10"/>
      <c r="L101" s="10"/>
      <c r="M101" s="10"/>
      <c r="N101" s="10"/>
    </row>
    <row r="102" spans="4:8" s="44" customFormat="1" ht="23.25">
      <c r="D102" s="10"/>
      <c r="E102" s="10"/>
      <c r="F102" s="50"/>
      <c r="G102" s="51"/>
      <c r="H102" s="51"/>
    </row>
    <row r="103" spans="5:9" ht="23.25">
      <c r="E103" s="3"/>
      <c r="F103" s="13"/>
      <c r="I103" s="91"/>
    </row>
    <row r="104" spans="5:9" ht="23.25">
      <c r="E104" s="3"/>
      <c r="F104" s="13"/>
      <c r="I104" s="91"/>
    </row>
    <row r="105" spans="5:9" ht="23.25">
      <c r="E105" s="3"/>
      <c r="F105" s="13"/>
      <c r="I105" s="91"/>
    </row>
    <row r="106" spans="5:9" ht="23.25">
      <c r="E106" s="3"/>
      <c r="F106" s="13"/>
      <c r="I106" s="91"/>
    </row>
    <row r="107" spans="5:9" ht="23.25">
      <c r="E107" s="3"/>
      <c r="F107" s="13"/>
      <c r="I107" s="91"/>
    </row>
  </sheetData>
  <sheetProtection/>
  <mergeCells count="9">
    <mergeCell ref="I6:J6"/>
    <mergeCell ref="K6:L6"/>
    <mergeCell ref="G101:H101"/>
    <mergeCell ref="A1:D1"/>
    <mergeCell ref="A2:D2"/>
    <mergeCell ref="A3:D3"/>
    <mergeCell ref="A6:D6"/>
    <mergeCell ref="E6:F6"/>
    <mergeCell ref="G6:H6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21.75"/>
  <cols>
    <col min="1" max="1" width="52.57421875" style="34" customWidth="1"/>
    <col min="2" max="2" width="10.8515625" style="36" customWidth="1"/>
    <col min="3" max="3" width="12.28125" style="36" customWidth="1"/>
    <col min="4" max="4" width="82.8515625" style="34" customWidth="1"/>
    <col min="5" max="5" width="9.140625" style="34" customWidth="1"/>
    <col min="6" max="6" width="13.8515625" style="34" bestFit="1" customWidth="1"/>
    <col min="7" max="16384" width="9.140625" style="34" customWidth="1"/>
  </cols>
  <sheetData>
    <row r="1" spans="1:4" s="24" customFormat="1" ht="23.25">
      <c r="A1" s="251" t="s">
        <v>97</v>
      </c>
      <c r="B1" s="251"/>
      <c r="C1" s="251"/>
      <c r="D1" s="251"/>
    </row>
    <row r="2" spans="1:4" s="24" customFormat="1" ht="23.25">
      <c r="A2" s="25" t="s">
        <v>98</v>
      </c>
      <c r="B2" s="252" t="s">
        <v>7</v>
      </c>
      <c r="C2" s="252"/>
      <c r="D2" s="25" t="s">
        <v>99</v>
      </c>
    </row>
    <row r="3" spans="1:4" s="24" customFormat="1" ht="23.25">
      <c r="A3" s="26" t="s">
        <v>100</v>
      </c>
      <c r="B3" s="27" t="s">
        <v>43</v>
      </c>
      <c r="C3" s="27" t="s">
        <v>44</v>
      </c>
      <c r="D3" s="28"/>
    </row>
    <row r="4" spans="1:4" s="24" customFormat="1" ht="23.25">
      <c r="A4" s="29"/>
      <c r="B4" s="30" t="s">
        <v>101</v>
      </c>
      <c r="C4" s="31" t="s">
        <v>8</v>
      </c>
      <c r="D4" s="29"/>
    </row>
    <row r="5" spans="1:8" s="24" customFormat="1" ht="23.25">
      <c r="A5" s="32" t="s">
        <v>105</v>
      </c>
      <c r="B5" s="33"/>
      <c r="C5" s="33"/>
      <c r="D5" s="32"/>
      <c r="E5" s="68"/>
      <c r="F5" s="68"/>
      <c r="G5" s="68"/>
      <c r="H5" s="68"/>
    </row>
    <row r="6" spans="1:8" ht="23.25">
      <c r="A6" s="32" t="s">
        <v>104</v>
      </c>
      <c r="B6" s="35"/>
      <c r="C6" s="35"/>
      <c r="D6" s="53"/>
      <c r="E6" s="66"/>
      <c r="F6" s="66"/>
      <c r="G6" s="66"/>
      <c r="H6" s="66"/>
    </row>
    <row r="7" spans="1:8" ht="23.25">
      <c r="A7" s="32" t="s">
        <v>102</v>
      </c>
      <c r="B7" s="35"/>
      <c r="C7" s="35"/>
      <c r="D7" s="53" t="s">
        <v>17</v>
      </c>
      <c r="E7" s="66"/>
      <c r="F7" s="66"/>
      <c r="G7" s="66"/>
      <c r="H7" s="66"/>
    </row>
    <row r="8" spans="1:8" ht="23.25">
      <c r="A8" s="32" t="s">
        <v>190</v>
      </c>
      <c r="B8" s="35"/>
      <c r="C8" s="33">
        <f>SUM(C9,C19,C22,C30,C35,)</f>
        <v>89390000</v>
      </c>
      <c r="D8" s="53"/>
      <c r="E8" s="66"/>
      <c r="F8" s="66"/>
      <c r="G8" s="66"/>
      <c r="H8" s="66"/>
    </row>
    <row r="9" spans="1:8" ht="23.25">
      <c r="A9" s="32" t="s">
        <v>191</v>
      </c>
      <c r="B9" s="35"/>
      <c r="C9" s="33">
        <f>SUM(C14:C18)</f>
        <v>30000000</v>
      </c>
      <c r="D9" s="53"/>
      <c r="E9" s="66"/>
      <c r="F9" s="66"/>
      <c r="G9" s="66"/>
      <c r="H9" s="66"/>
    </row>
    <row r="10" spans="1:8" ht="23.25">
      <c r="A10" s="32" t="s">
        <v>103</v>
      </c>
      <c r="B10" s="35"/>
      <c r="C10" s="33"/>
      <c r="D10" s="53"/>
      <c r="E10" s="66"/>
      <c r="F10" s="69"/>
      <c r="G10" s="66"/>
      <c r="H10" s="66"/>
    </row>
    <row r="11" spans="1:8" ht="23.25">
      <c r="A11" s="32" t="s">
        <v>106</v>
      </c>
      <c r="B11" s="35"/>
      <c r="C11" s="35">
        <v>89390000</v>
      </c>
      <c r="D11" s="53"/>
      <c r="E11" s="66"/>
      <c r="F11" s="66"/>
      <c r="G11" s="66"/>
      <c r="H11" s="66"/>
    </row>
    <row r="12" spans="1:8" ht="23.25">
      <c r="A12" s="53" t="s">
        <v>107</v>
      </c>
      <c r="B12" s="35"/>
      <c r="C12" s="35"/>
      <c r="D12" s="53"/>
      <c r="E12" s="66"/>
      <c r="F12" s="66"/>
      <c r="G12" s="66"/>
      <c r="H12" s="66"/>
    </row>
    <row r="13" spans="1:8" ht="23.25">
      <c r="A13" s="53" t="s">
        <v>197</v>
      </c>
      <c r="B13" s="35"/>
      <c r="C13" s="35"/>
      <c r="D13" s="53"/>
      <c r="E13" s="66"/>
      <c r="F13" s="66"/>
      <c r="G13" s="66"/>
      <c r="H13" s="66"/>
    </row>
    <row r="14" spans="1:8" ht="23.25">
      <c r="A14" s="56" t="s">
        <v>169</v>
      </c>
      <c r="B14" s="35"/>
      <c r="C14" s="57">
        <v>200000</v>
      </c>
      <c r="D14" s="56" t="s">
        <v>192</v>
      </c>
      <c r="E14" s="66"/>
      <c r="F14" s="66"/>
      <c r="G14" s="66"/>
      <c r="H14" s="66"/>
    </row>
    <row r="15" spans="1:8" ht="23.25">
      <c r="A15" s="56" t="s">
        <v>170</v>
      </c>
      <c r="B15" s="35"/>
      <c r="C15" s="57">
        <v>1300000</v>
      </c>
      <c r="D15" s="56" t="s">
        <v>193</v>
      </c>
      <c r="E15" s="66"/>
      <c r="F15" s="66"/>
      <c r="G15" s="66"/>
      <c r="H15" s="66"/>
    </row>
    <row r="16" spans="1:8" ht="23.25">
      <c r="A16" s="58" t="s">
        <v>166</v>
      </c>
      <c r="B16" s="35"/>
      <c r="C16" s="57">
        <v>14300000</v>
      </c>
      <c r="D16" s="58" t="s">
        <v>195</v>
      </c>
      <c r="E16" s="66"/>
      <c r="F16" s="66"/>
      <c r="G16" s="66"/>
      <c r="H16" s="66"/>
    </row>
    <row r="17" spans="1:8" ht="23.25">
      <c r="A17" s="56" t="s">
        <v>171</v>
      </c>
      <c r="B17" s="35"/>
      <c r="C17" s="57">
        <v>12300000</v>
      </c>
      <c r="D17" s="56" t="s">
        <v>194</v>
      </c>
      <c r="E17" s="66"/>
      <c r="F17" s="66"/>
      <c r="G17" s="66"/>
      <c r="H17" s="66"/>
    </row>
    <row r="18" spans="1:8" ht="23.25">
      <c r="A18" s="58" t="s">
        <v>167</v>
      </c>
      <c r="B18" s="35"/>
      <c r="C18" s="57">
        <v>1900000</v>
      </c>
      <c r="D18" s="58" t="s">
        <v>167</v>
      </c>
      <c r="E18" s="66"/>
      <c r="F18" s="66"/>
      <c r="G18" s="66"/>
      <c r="H18" s="66"/>
    </row>
    <row r="19" spans="1:8" ht="23.25">
      <c r="A19" s="32" t="s">
        <v>196</v>
      </c>
      <c r="B19" s="33"/>
      <c r="C19" s="33">
        <f>SUM(C21:C21)</f>
        <v>17920000</v>
      </c>
      <c r="D19" s="53"/>
      <c r="E19" s="66"/>
      <c r="F19" s="66"/>
      <c r="G19" s="66"/>
      <c r="H19" s="66"/>
    </row>
    <row r="20" spans="1:8" ht="23.25">
      <c r="A20" s="53" t="s">
        <v>197</v>
      </c>
      <c r="B20" s="35"/>
      <c r="C20" s="35"/>
      <c r="D20" s="53"/>
      <c r="E20" s="66"/>
      <c r="F20" s="66"/>
      <c r="G20" s="66"/>
      <c r="H20" s="66"/>
    </row>
    <row r="21" spans="1:8" ht="23.25">
      <c r="A21" s="52" t="s">
        <v>173</v>
      </c>
      <c r="B21" s="35"/>
      <c r="C21" s="9">
        <v>17920000</v>
      </c>
      <c r="D21" s="53"/>
      <c r="E21" s="66"/>
      <c r="F21" s="66"/>
      <c r="G21" s="66"/>
      <c r="H21" s="66"/>
    </row>
    <row r="22" spans="1:8" ht="42.75" customHeight="1">
      <c r="A22" s="70" t="s">
        <v>198</v>
      </c>
      <c r="B22" s="35"/>
      <c r="C22" s="33">
        <f>SUM(C24:C29)</f>
        <v>20000000</v>
      </c>
      <c r="D22" s="53"/>
      <c r="E22" s="66"/>
      <c r="F22" s="66"/>
      <c r="G22" s="66"/>
      <c r="H22" s="66"/>
    </row>
    <row r="23" spans="1:8" ht="23.25">
      <c r="A23" s="53" t="s">
        <v>197</v>
      </c>
      <c r="B23" s="35"/>
      <c r="C23" s="33"/>
      <c r="D23" s="53"/>
      <c r="E23" s="66"/>
      <c r="F23" s="66"/>
      <c r="G23" s="66"/>
      <c r="H23" s="66"/>
    </row>
    <row r="24" spans="1:8" ht="23.25">
      <c r="A24" s="53" t="s">
        <v>176</v>
      </c>
      <c r="B24" s="35"/>
      <c r="C24" s="54">
        <v>1570000</v>
      </c>
      <c r="D24" s="53" t="s">
        <v>176</v>
      </c>
      <c r="E24" s="66"/>
      <c r="F24" s="66"/>
      <c r="G24" s="66"/>
      <c r="H24" s="66"/>
    </row>
    <row r="25" spans="1:8" ht="23.25">
      <c r="A25" s="53" t="s">
        <v>177</v>
      </c>
      <c r="B25" s="35"/>
      <c r="C25" s="54">
        <v>3823000</v>
      </c>
      <c r="D25" s="53" t="s">
        <v>177</v>
      </c>
      <c r="E25" s="66"/>
      <c r="F25" s="66"/>
      <c r="G25" s="66"/>
      <c r="H25" s="66"/>
    </row>
    <row r="26" spans="1:8" ht="23.25">
      <c r="A26" s="53" t="s">
        <v>178</v>
      </c>
      <c r="B26" s="35"/>
      <c r="C26" s="54">
        <v>5574000</v>
      </c>
      <c r="D26" s="53" t="s">
        <v>178</v>
      </c>
      <c r="E26" s="66"/>
      <c r="F26" s="66"/>
      <c r="G26" s="66"/>
      <c r="H26" s="66"/>
    </row>
    <row r="27" spans="1:8" ht="23.25">
      <c r="A27" s="53" t="s">
        <v>179</v>
      </c>
      <c r="B27" s="35"/>
      <c r="C27" s="54">
        <v>1000000</v>
      </c>
      <c r="D27" s="53" t="s">
        <v>179</v>
      </c>
      <c r="E27" s="66"/>
      <c r="F27" s="66"/>
      <c r="G27" s="66"/>
      <c r="H27" s="66"/>
    </row>
    <row r="28" spans="1:8" ht="23.25">
      <c r="A28" s="53" t="s">
        <v>180</v>
      </c>
      <c r="B28" s="35"/>
      <c r="C28" s="54">
        <v>2442000</v>
      </c>
      <c r="D28" s="53" t="s">
        <v>180</v>
      </c>
      <c r="E28" s="66"/>
      <c r="F28" s="66"/>
      <c r="G28" s="66"/>
      <c r="H28" s="66"/>
    </row>
    <row r="29" spans="1:8" ht="23.25">
      <c r="A29" s="53" t="s">
        <v>181</v>
      </c>
      <c r="B29" s="35"/>
      <c r="C29" s="35">
        <v>5591000</v>
      </c>
      <c r="D29" s="53" t="s">
        <v>181</v>
      </c>
      <c r="E29" s="66"/>
      <c r="F29" s="66"/>
      <c r="G29" s="66"/>
      <c r="H29" s="66"/>
    </row>
    <row r="30" spans="1:8" ht="23.25">
      <c r="A30" s="4" t="s">
        <v>199</v>
      </c>
      <c r="B30" s="35"/>
      <c r="C30" s="33">
        <f>SUM(C32:C34)</f>
        <v>20000000</v>
      </c>
      <c r="D30" s="53"/>
      <c r="E30" s="66"/>
      <c r="F30" s="66"/>
      <c r="G30" s="66"/>
      <c r="H30" s="66"/>
    </row>
    <row r="31" spans="1:8" ht="23.25">
      <c r="A31" s="53" t="s">
        <v>197</v>
      </c>
      <c r="B31" s="35"/>
      <c r="C31" s="33"/>
      <c r="D31" s="53"/>
      <c r="E31" s="66"/>
      <c r="F31" s="66"/>
      <c r="G31" s="66"/>
      <c r="H31" s="66"/>
    </row>
    <row r="32" spans="1:8" ht="23.25">
      <c r="A32" s="52" t="s">
        <v>183</v>
      </c>
      <c r="B32" s="35"/>
      <c r="C32" s="59">
        <v>14000000</v>
      </c>
      <c r="D32" s="52" t="s">
        <v>183</v>
      </c>
      <c r="E32" s="66"/>
      <c r="F32" s="66"/>
      <c r="G32" s="66"/>
      <c r="H32" s="66"/>
    </row>
    <row r="33" spans="1:8" ht="23.25">
      <c r="A33" s="52" t="s">
        <v>185</v>
      </c>
      <c r="B33" s="35"/>
      <c r="C33" s="59">
        <v>5000000</v>
      </c>
      <c r="D33" s="52" t="s">
        <v>185</v>
      </c>
      <c r="E33" s="66"/>
      <c r="F33" s="66"/>
      <c r="G33" s="66"/>
      <c r="H33" s="66"/>
    </row>
    <row r="34" spans="1:8" ht="23.25">
      <c r="A34" s="52" t="s">
        <v>184</v>
      </c>
      <c r="B34" s="35"/>
      <c r="C34" s="59">
        <v>1000000</v>
      </c>
      <c r="D34" s="52" t="s">
        <v>184</v>
      </c>
      <c r="E34" s="66"/>
      <c r="F34" s="66"/>
      <c r="G34" s="66"/>
      <c r="H34" s="66"/>
    </row>
    <row r="35" spans="1:8" ht="23.25">
      <c r="A35" s="4" t="s">
        <v>200</v>
      </c>
      <c r="B35" s="35"/>
      <c r="C35" s="33">
        <f>SUM(C36)</f>
        <v>1470000</v>
      </c>
      <c r="D35" s="53"/>
      <c r="E35" s="66"/>
      <c r="F35" s="66"/>
      <c r="G35" s="66"/>
      <c r="H35" s="66"/>
    </row>
    <row r="36" spans="1:8" ht="23.25">
      <c r="A36" s="53" t="s">
        <v>188</v>
      </c>
      <c r="B36" s="35"/>
      <c r="C36" s="59">
        <v>1470000</v>
      </c>
      <c r="D36" s="53" t="s">
        <v>201</v>
      </c>
      <c r="E36" s="66"/>
      <c r="F36" s="66"/>
      <c r="G36" s="66"/>
      <c r="H36" s="66"/>
    </row>
    <row r="37" spans="1:8" ht="23.25">
      <c r="A37" s="66"/>
      <c r="B37" s="67"/>
      <c r="C37" s="67"/>
      <c r="D37" s="66"/>
      <c r="E37" s="66"/>
      <c r="F37" s="66"/>
      <c r="G37" s="66"/>
      <c r="H37" s="66"/>
    </row>
    <row r="38" spans="1:8" ht="23.25">
      <c r="A38" s="66"/>
      <c r="B38" s="67"/>
      <c r="C38" s="67"/>
      <c r="D38" s="66"/>
      <c r="E38" s="66"/>
      <c r="F38" s="66"/>
      <c r="G38" s="66"/>
      <c r="H38" s="66"/>
    </row>
    <row r="39" spans="1:8" ht="23.25">
      <c r="A39" s="66"/>
      <c r="B39" s="67"/>
      <c r="C39" s="67"/>
      <c r="D39" s="66"/>
      <c r="E39" s="66"/>
      <c r="F39" s="66"/>
      <c r="G39" s="66"/>
      <c r="H39" s="66"/>
    </row>
    <row r="40" spans="1:8" ht="23.25">
      <c r="A40" s="66"/>
      <c r="B40" s="67"/>
      <c r="C40" s="67"/>
      <c r="D40" s="66"/>
      <c r="E40" s="66"/>
      <c r="F40" s="66"/>
      <c r="G40" s="66"/>
      <c r="H40" s="66"/>
    </row>
    <row r="41" spans="1:8" ht="23.25">
      <c r="A41" s="66"/>
      <c r="B41" s="67"/>
      <c r="C41" s="67"/>
      <c r="D41" s="66"/>
      <c r="E41" s="66"/>
      <c r="F41" s="66"/>
      <c r="G41" s="66"/>
      <c r="H41" s="66"/>
    </row>
    <row r="42" spans="1:8" ht="23.25">
      <c r="A42" s="66"/>
      <c r="B42" s="67"/>
      <c r="C42" s="67"/>
      <c r="D42" s="66"/>
      <c r="E42" s="66"/>
      <c r="F42" s="66"/>
      <c r="G42" s="66"/>
      <c r="H42" s="66"/>
    </row>
    <row r="43" spans="1:8" ht="23.25">
      <c r="A43" s="66"/>
      <c r="B43" s="67"/>
      <c r="C43" s="67"/>
      <c r="D43" s="66"/>
      <c r="E43" s="66"/>
      <c r="F43" s="66"/>
      <c r="G43" s="66"/>
      <c r="H43" s="66"/>
    </row>
    <row r="44" spans="1:8" ht="23.25">
      <c r="A44" s="66"/>
      <c r="B44" s="67"/>
      <c r="C44" s="67"/>
      <c r="D44" s="66"/>
      <c r="E44" s="66"/>
      <c r="F44" s="66"/>
      <c r="G44" s="66"/>
      <c r="H44" s="66"/>
    </row>
    <row r="45" spans="1:8" ht="23.25">
      <c r="A45" s="66"/>
      <c r="B45" s="67"/>
      <c r="C45" s="67"/>
      <c r="D45" s="66"/>
      <c r="E45" s="66"/>
      <c r="F45" s="66"/>
      <c r="G45" s="66"/>
      <c r="H45" s="66"/>
    </row>
    <row r="46" spans="1:8" ht="23.25">
      <c r="A46" s="66"/>
      <c r="B46" s="67"/>
      <c r="C46" s="67"/>
      <c r="D46" s="66"/>
      <c r="E46" s="66"/>
      <c r="F46" s="66"/>
      <c r="G46" s="66"/>
      <c r="H46" s="66"/>
    </row>
    <row r="47" spans="1:8" ht="23.25">
      <c r="A47" s="66"/>
      <c r="B47" s="67"/>
      <c r="C47" s="67"/>
      <c r="D47" s="66"/>
      <c r="E47" s="66"/>
      <c r="F47" s="66"/>
      <c r="G47" s="66"/>
      <c r="H47" s="66"/>
    </row>
    <row r="48" spans="1:8" ht="23.25">
      <c r="A48" s="66"/>
      <c r="B48" s="67"/>
      <c r="C48" s="67"/>
      <c r="D48" s="66"/>
      <c r="E48" s="66"/>
      <c r="F48" s="66"/>
      <c r="G48" s="66"/>
      <c r="H48" s="66"/>
    </row>
    <row r="49" spans="1:8" ht="23.25">
      <c r="A49" s="66"/>
      <c r="B49" s="67"/>
      <c r="C49" s="67"/>
      <c r="D49" s="66"/>
      <c r="E49" s="66"/>
      <c r="F49" s="66"/>
      <c r="G49" s="66"/>
      <c r="H49" s="66"/>
    </row>
    <row r="50" spans="1:8" ht="23.25">
      <c r="A50" s="66"/>
      <c r="B50" s="67"/>
      <c r="C50" s="67"/>
      <c r="D50" s="66"/>
      <c r="E50" s="66"/>
      <c r="F50" s="66"/>
      <c r="G50" s="66"/>
      <c r="H50" s="66"/>
    </row>
    <row r="51" spans="1:8" ht="23.25">
      <c r="A51" s="66"/>
      <c r="B51" s="67"/>
      <c r="C51" s="67"/>
      <c r="D51" s="66"/>
      <c r="E51" s="66"/>
      <c r="F51" s="66"/>
      <c r="G51" s="66"/>
      <c r="H51" s="66"/>
    </row>
    <row r="52" spans="1:8" ht="23.25">
      <c r="A52" s="66"/>
      <c r="B52" s="67"/>
      <c r="C52" s="67"/>
      <c r="D52" s="66"/>
      <c r="E52" s="66"/>
      <c r="F52" s="66"/>
      <c r="G52" s="66"/>
      <c r="H52" s="66"/>
    </row>
    <row r="53" spans="1:8" ht="23.25">
      <c r="A53" s="66"/>
      <c r="B53" s="67"/>
      <c r="C53" s="67"/>
      <c r="D53" s="66"/>
      <c r="E53" s="66"/>
      <c r="F53" s="66"/>
      <c r="G53" s="66"/>
      <c r="H53" s="66"/>
    </row>
    <row r="54" spans="1:8" ht="23.25">
      <c r="A54" s="66"/>
      <c r="B54" s="67"/>
      <c r="C54" s="67"/>
      <c r="D54" s="66"/>
      <c r="E54" s="66"/>
      <c r="F54" s="66"/>
      <c r="G54" s="66"/>
      <c r="H54" s="66"/>
    </row>
    <row r="55" spans="1:8" ht="23.25">
      <c r="A55" s="66"/>
      <c r="B55" s="67"/>
      <c r="C55" s="67"/>
      <c r="D55" s="66"/>
      <c r="E55" s="66"/>
      <c r="F55" s="66"/>
      <c r="G55" s="66"/>
      <c r="H55" s="66"/>
    </row>
    <row r="56" spans="1:8" ht="23.25">
      <c r="A56" s="66"/>
      <c r="B56" s="67"/>
      <c r="C56" s="67"/>
      <c r="D56" s="66"/>
      <c r="E56" s="66"/>
      <c r="F56" s="66"/>
      <c r="G56" s="66"/>
      <c r="H56" s="66"/>
    </row>
    <row r="57" spans="1:8" ht="23.25">
      <c r="A57" s="66"/>
      <c r="B57" s="67"/>
      <c r="C57" s="67"/>
      <c r="D57" s="66"/>
      <c r="E57" s="66"/>
      <c r="F57" s="66"/>
      <c r="G57" s="66"/>
      <c r="H57" s="66"/>
    </row>
    <row r="58" spans="1:8" ht="23.25">
      <c r="A58" s="66"/>
      <c r="B58" s="67"/>
      <c r="C58" s="67"/>
      <c r="D58" s="66"/>
      <c r="E58" s="66"/>
      <c r="F58" s="66"/>
      <c r="G58" s="66"/>
      <c r="H58" s="66"/>
    </row>
    <row r="59" spans="1:8" ht="23.25">
      <c r="A59" s="66"/>
      <c r="B59" s="67"/>
      <c r="C59" s="67"/>
      <c r="D59" s="66"/>
      <c r="E59" s="66"/>
      <c r="F59" s="66"/>
      <c r="G59" s="66"/>
      <c r="H59" s="66"/>
    </row>
    <row r="60" spans="1:8" ht="23.25">
      <c r="A60" s="66"/>
      <c r="B60" s="67"/>
      <c r="C60" s="67"/>
      <c r="D60" s="66"/>
      <c r="E60" s="66"/>
      <c r="F60" s="66"/>
      <c r="G60" s="66"/>
      <c r="H60" s="66"/>
    </row>
    <row r="61" spans="1:8" ht="23.25">
      <c r="A61" s="66"/>
      <c r="B61" s="67"/>
      <c r="C61" s="67"/>
      <c r="D61" s="66"/>
      <c r="E61" s="66"/>
      <c r="F61" s="66"/>
      <c r="G61" s="66"/>
      <c r="H61" s="66"/>
    </row>
    <row r="62" spans="1:8" ht="23.25">
      <c r="A62" s="66"/>
      <c r="B62" s="67"/>
      <c r="C62" s="67"/>
      <c r="D62" s="66"/>
      <c r="E62" s="66"/>
      <c r="F62" s="66"/>
      <c r="G62" s="66"/>
      <c r="H62" s="66"/>
    </row>
    <row r="63" spans="1:8" ht="23.25">
      <c r="A63" s="66"/>
      <c r="B63" s="67"/>
      <c r="C63" s="67"/>
      <c r="D63" s="66"/>
      <c r="E63" s="66"/>
      <c r="F63" s="66"/>
      <c r="G63" s="66"/>
      <c r="H63" s="66"/>
    </row>
    <row r="64" spans="1:8" ht="23.25">
      <c r="A64" s="66"/>
      <c r="B64" s="67"/>
      <c r="C64" s="67"/>
      <c r="D64" s="66"/>
      <c r="E64" s="66"/>
      <c r="F64" s="66"/>
      <c r="G64" s="66"/>
      <c r="H64" s="66"/>
    </row>
    <row r="65" spans="1:8" ht="23.25">
      <c r="A65" s="66"/>
      <c r="B65" s="67"/>
      <c r="C65" s="67"/>
      <c r="D65" s="66"/>
      <c r="E65" s="66"/>
      <c r="F65" s="66"/>
      <c r="G65" s="66"/>
      <c r="H65" s="66"/>
    </row>
    <row r="66" spans="1:8" ht="23.25">
      <c r="A66" s="66"/>
      <c r="B66" s="67"/>
      <c r="C66" s="67"/>
      <c r="D66" s="66"/>
      <c r="E66" s="66"/>
      <c r="F66" s="66"/>
      <c r="G66" s="66"/>
      <c r="H66" s="66"/>
    </row>
    <row r="67" spans="1:8" ht="23.25">
      <c r="A67" s="66"/>
      <c r="B67" s="67"/>
      <c r="C67" s="67"/>
      <c r="D67" s="66"/>
      <c r="E67" s="66"/>
      <c r="F67" s="66"/>
      <c r="G67" s="66"/>
      <c r="H67" s="66"/>
    </row>
    <row r="68" spans="1:8" ht="23.25">
      <c r="A68" s="66"/>
      <c r="B68" s="67"/>
      <c r="C68" s="67"/>
      <c r="D68" s="66"/>
      <c r="E68" s="66"/>
      <c r="F68" s="66"/>
      <c r="G68" s="66"/>
      <c r="H68" s="66"/>
    </row>
    <row r="69" spans="1:8" ht="23.25">
      <c r="A69" s="66"/>
      <c r="B69" s="67"/>
      <c r="C69" s="67"/>
      <c r="D69" s="66"/>
      <c r="E69" s="66"/>
      <c r="F69" s="66"/>
      <c r="G69" s="66"/>
      <c r="H69" s="66"/>
    </row>
    <row r="70" spans="1:8" ht="23.25">
      <c r="A70" s="66"/>
      <c r="B70" s="67"/>
      <c r="C70" s="67"/>
      <c r="D70" s="66"/>
      <c r="E70" s="66"/>
      <c r="F70" s="66"/>
      <c r="G70" s="66"/>
      <c r="H70" s="66"/>
    </row>
    <row r="71" spans="1:8" ht="23.25">
      <c r="A71" s="66"/>
      <c r="B71" s="67"/>
      <c r="C71" s="67"/>
      <c r="D71" s="66"/>
      <c r="E71" s="66"/>
      <c r="F71" s="66"/>
      <c r="G71" s="66"/>
      <c r="H71" s="66"/>
    </row>
    <row r="72" spans="1:8" ht="23.25">
      <c r="A72" s="66"/>
      <c r="B72" s="67"/>
      <c r="C72" s="67"/>
      <c r="D72" s="66"/>
      <c r="E72" s="66"/>
      <c r="F72" s="66"/>
      <c r="G72" s="66"/>
      <c r="H72" s="66"/>
    </row>
    <row r="73" spans="1:8" ht="23.25">
      <c r="A73" s="66"/>
      <c r="B73" s="67"/>
      <c r="C73" s="67"/>
      <c r="D73" s="66"/>
      <c r="E73" s="66"/>
      <c r="F73" s="66"/>
      <c r="G73" s="66"/>
      <c r="H73" s="66"/>
    </row>
    <row r="74" spans="1:8" ht="23.25">
      <c r="A74" s="66"/>
      <c r="B74" s="67"/>
      <c r="C74" s="67"/>
      <c r="D74" s="66"/>
      <c r="E74" s="66"/>
      <c r="F74" s="66"/>
      <c r="G74" s="66"/>
      <c r="H74" s="66"/>
    </row>
    <row r="75" spans="1:8" ht="23.25">
      <c r="A75" s="66"/>
      <c r="B75" s="67"/>
      <c r="C75" s="67"/>
      <c r="D75" s="66"/>
      <c r="E75" s="66"/>
      <c r="F75" s="66"/>
      <c r="G75" s="66"/>
      <c r="H75" s="66"/>
    </row>
    <row r="76" spans="1:8" ht="23.25">
      <c r="A76" s="66"/>
      <c r="B76" s="67"/>
      <c r="C76" s="67"/>
      <c r="D76" s="66"/>
      <c r="E76" s="66"/>
      <c r="F76" s="66"/>
      <c r="G76" s="66"/>
      <c r="H76" s="66"/>
    </row>
    <row r="77" spans="1:8" ht="23.25">
      <c r="A77" s="66"/>
      <c r="B77" s="67"/>
      <c r="C77" s="67"/>
      <c r="D77" s="66"/>
      <c r="E77" s="66"/>
      <c r="F77" s="66"/>
      <c r="G77" s="66"/>
      <c r="H77" s="66"/>
    </row>
    <row r="78" spans="1:8" ht="23.25">
      <c r="A78" s="66"/>
      <c r="B78" s="67"/>
      <c r="C78" s="67"/>
      <c r="D78" s="66"/>
      <c r="E78" s="66"/>
      <c r="F78" s="66"/>
      <c r="G78" s="66"/>
      <c r="H78" s="66"/>
    </row>
    <row r="79" spans="1:8" ht="23.25">
      <c r="A79" s="66"/>
      <c r="B79" s="67"/>
      <c r="C79" s="67"/>
      <c r="D79" s="66"/>
      <c r="E79" s="66"/>
      <c r="F79" s="66"/>
      <c r="G79" s="66"/>
      <c r="H79" s="66"/>
    </row>
    <row r="80" spans="1:8" ht="23.25">
      <c r="A80" s="66"/>
      <c r="B80" s="67"/>
      <c r="C80" s="67"/>
      <c r="D80" s="66"/>
      <c r="E80" s="66"/>
      <c r="F80" s="66"/>
      <c r="G80" s="66"/>
      <c r="H80" s="66"/>
    </row>
    <row r="81" spans="1:8" ht="23.25">
      <c r="A81" s="66"/>
      <c r="B81" s="67"/>
      <c r="C81" s="67"/>
      <c r="D81" s="66"/>
      <c r="E81" s="66"/>
      <c r="F81" s="66"/>
      <c r="G81" s="66"/>
      <c r="H81" s="66"/>
    </row>
    <row r="82" spans="1:8" ht="23.25">
      <c r="A82" s="66"/>
      <c r="B82" s="67"/>
      <c r="C82" s="67"/>
      <c r="D82" s="66"/>
      <c r="E82" s="66"/>
      <c r="F82" s="66"/>
      <c r="G82" s="66"/>
      <c r="H82" s="66"/>
    </row>
    <row r="83" spans="1:8" ht="23.25">
      <c r="A83" s="66"/>
      <c r="B83" s="67"/>
      <c r="C83" s="67"/>
      <c r="D83" s="66"/>
      <c r="E83" s="66"/>
      <c r="F83" s="66"/>
      <c r="G83" s="66"/>
      <c r="H83" s="66"/>
    </row>
    <row r="84" spans="1:8" ht="23.25">
      <c r="A84" s="66"/>
      <c r="B84" s="67"/>
      <c r="C84" s="67"/>
      <c r="D84" s="66"/>
      <c r="E84" s="66"/>
      <c r="F84" s="66"/>
      <c r="G84" s="66"/>
      <c r="H84" s="66"/>
    </row>
    <row r="85" spans="1:8" ht="23.25">
      <c r="A85" s="66"/>
      <c r="B85" s="67"/>
      <c r="C85" s="67"/>
      <c r="D85" s="66"/>
      <c r="E85" s="66"/>
      <c r="F85" s="66"/>
      <c r="G85" s="66"/>
      <c r="H85" s="66"/>
    </row>
    <row r="86" spans="1:8" ht="23.25">
      <c r="A86" s="66"/>
      <c r="B86" s="67"/>
      <c r="C86" s="67"/>
      <c r="D86" s="66"/>
      <c r="E86" s="66"/>
      <c r="F86" s="66"/>
      <c r="G86" s="66"/>
      <c r="H86" s="66"/>
    </row>
    <row r="87" spans="1:8" ht="23.25">
      <c r="A87" s="66"/>
      <c r="B87" s="67"/>
      <c r="C87" s="67"/>
      <c r="D87" s="66"/>
      <c r="E87" s="66"/>
      <c r="F87" s="66"/>
      <c r="G87" s="66"/>
      <c r="H87" s="66"/>
    </row>
    <row r="88" spans="1:8" ht="23.25">
      <c r="A88" s="66"/>
      <c r="B88" s="67"/>
      <c r="C88" s="67"/>
      <c r="D88" s="66"/>
      <c r="E88" s="66"/>
      <c r="F88" s="66"/>
      <c r="G88" s="66"/>
      <c r="H88" s="66"/>
    </row>
    <row r="89" spans="1:8" ht="23.25">
      <c r="A89" s="66"/>
      <c r="B89" s="67"/>
      <c r="C89" s="67"/>
      <c r="D89" s="66"/>
      <c r="E89" s="66"/>
      <c r="F89" s="66"/>
      <c r="G89" s="66"/>
      <c r="H89" s="66"/>
    </row>
    <row r="90" spans="1:8" ht="23.25">
      <c r="A90" s="66"/>
      <c r="B90" s="67"/>
      <c r="C90" s="67"/>
      <c r="D90" s="66"/>
      <c r="E90" s="66"/>
      <c r="F90" s="66"/>
      <c r="G90" s="66"/>
      <c r="H90" s="66"/>
    </row>
    <row r="91" spans="1:8" ht="23.25">
      <c r="A91" s="66"/>
      <c r="B91" s="67"/>
      <c r="C91" s="67"/>
      <c r="D91" s="66"/>
      <c r="E91" s="66"/>
      <c r="F91" s="66"/>
      <c r="G91" s="66"/>
      <c r="H91" s="66"/>
    </row>
    <row r="92" spans="1:8" ht="23.25">
      <c r="A92" s="66"/>
      <c r="B92" s="67"/>
      <c r="C92" s="67"/>
      <c r="D92" s="66"/>
      <c r="E92" s="66"/>
      <c r="F92" s="66"/>
      <c r="G92" s="66"/>
      <c r="H92" s="66"/>
    </row>
    <row r="93" spans="1:8" ht="23.25">
      <c r="A93" s="66"/>
      <c r="B93" s="67"/>
      <c r="C93" s="67"/>
      <c r="D93" s="66"/>
      <c r="E93" s="66"/>
      <c r="F93" s="66"/>
      <c r="G93" s="66"/>
      <c r="H93" s="66"/>
    </row>
    <row r="94" spans="1:8" ht="23.25">
      <c r="A94" s="66"/>
      <c r="B94" s="67"/>
      <c r="C94" s="67"/>
      <c r="D94" s="66"/>
      <c r="E94" s="66"/>
      <c r="F94" s="66"/>
      <c r="G94" s="66"/>
      <c r="H94" s="66"/>
    </row>
    <row r="95" spans="1:8" ht="23.25">
      <c r="A95" s="66"/>
      <c r="B95" s="67"/>
      <c r="C95" s="67"/>
      <c r="D95" s="66"/>
      <c r="E95" s="66"/>
      <c r="F95" s="66"/>
      <c r="G95" s="66"/>
      <c r="H95" s="66"/>
    </row>
    <row r="96" spans="1:8" ht="23.25">
      <c r="A96" s="66"/>
      <c r="B96" s="67"/>
      <c r="C96" s="67"/>
      <c r="D96" s="66"/>
      <c r="E96" s="66"/>
      <c r="F96" s="66"/>
      <c r="G96" s="66"/>
      <c r="H96" s="66"/>
    </row>
    <row r="97" spans="1:8" ht="23.25">
      <c r="A97" s="66"/>
      <c r="B97" s="67"/>
      <c r="C97" s="67"/>
      <c r="D97" s="66"/>
      <c r="E97" s="66"/>
      <c r="F97" s="66"/>
      <c r="G97" s="66"/>
      <c r="H97" s="66"/>
    </row>
    <row r="98" spans="1:8" ht="23.25">
      <c r="A98" s="66"/>
      <c r="B98" s="67"/>
      <c r="C98" s="67"/>
      <c r="D98" s="66"/>
      <c r="E98" s="66"/>
      <c r="F98" s="66"/>
      <c r="G98" s="66"/>
      <c r="H98" s="66"/>
    </row>
    <row r="99" spans="1:8" ht="23.25">
      <c r="A99" s="66"/>
      <c r="B99" s="67"/>
      <c r="C99" s="67"/>
      <c r="D99" s="66"/>
      <c r="E99" s="66"/>
      <c r="F99" s="66"/>
      <c r="G99" s="66"/>
      <c r="H99" s="66"/>
    </row>
    <row r="100" spans="1:8" ht="23.25">
      <c r="A100" s="66"/>
      <c r="B100" s="67"/>
      <c r="C100" s="67"/>
      <c r="D100" s="66"/>
      <c r="E100" s="66"/>
      <c r="F100" s="66"/>
      <c r="G100" s="66"/>
      <c r="H100" s="66"/>
    </row>
    <row r="101" spans="1:8" ht="23.25">
      <c r="A101" s="66"/>
      <c r="B101" s="67"/>
      <c r="C101" s="67"/>
      <c r="D101" s="66"/>
      <c r="E101" s="66"/>
      <c r="F101" s="66"/>
      <c r="G101" s="66"/>
      <c r="H101" s="66"/>
    </row>
    <row r="102" spans="1:8" ht="23.25">
      <c r="A102" s="66"/>
      <c r="B102" s="67"/>
      <c r="C102" s="67"/>
      <c r="D102" s="66"/>
      <c r="E102" s="66"/>
      <c r="F102" s="66"/>
      <c r="G102" s="66"/>
      <c r="H102" s="66"/>
    </row>
    <row r="103" spans="1:8" ht="23.25">
      <c r="A103" s="66"/>
      <c r="B103" s="67"/>
      <c r="C103" s="67"/>
      <c r="D103" s="66"/>
      <c r="E103" s="66"/>
      <c r="F103" s="66"/>
      <c r="G103" s="66"/>
      <c r="H103" s="66"/>
    </row>
    <row r="104" spans="1:8" ht="23.25">
      <c r="A104" s="66"/>
      <c r="B104" s="67"/>
      <c r="C104" s="67"/>
      <c r="D104" s="66"/>
      <c r="E104" s="66"/>
      <c r="F104" s="66"/>
      <c r="G104" s="66"/>
      <c r="H104" s="66"/>
    </row>
    <row r="105" spans="1:8" ht="23.25">
      <c r="A105" s="66"/>
      <c r="B105" s="67"/>
      <c r="C105" s="67"/>
      <c r="D105" s="66"/>
      <c r="E105" s="66"/>
      <c r="F105" s="66"/>
      <c r="G105" s="66"/>
      <c r="H105" s="66"/>
    </row>
  </sheetData>
  <sheetProtection/>
  <mergeCells count="2">
    <mergeCell ref="A1:D1"/>
    <mergeCell ref="B2:C2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ACER</cp:lastModifiedBy>
  <cp:lastPrinted>2012-01-09T03:02:24Z</cp:lastPrinted>
  <dcterms:created xsi:type="dcterms:W3CDTF">2003-01-29T03:00:31Z</dcterms:created>
  <dcterms:modified xsi:type="dcterms:W3CDTF">2012-05-17T09:03:02Z</dcterms:modified>
  <cp:category/>
  <cp:version/>
  <cp:contentType/>
  <cp:contentStatus/>
</cp:coreProperties>
</file>